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25" windowWidth="18855" windowHeight="685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alcChain.xml><?xml version="1.0" encoding="utf-8"?>
<calcChain xmlns="http://schemas.openxmlformats.org/spreadsheetml/2006/main">
  <c r="Q27" i="8" l="1"/>
  <c r="R27" i="8" s="1"/>
  <c r="Q26" i="8"/>
  <c r="R26" i="8" s="1"/>
  <c r="Q25" i="8"/>
  <c r="R25" i="8" s="1"/>
  <c r="Q24" i="8"/>
  <c r="R24" i="8" s="1"/>
  <c r="Q23" i="8"/>
  <c r="R23" i="8" s="1"/>
  <c r="Q22" i="8"/>
  <c r="R22" i="8" s="1"/>
  <c r="Q21" i="8"/>
  <c r="R21" i="8" s="1"/>
  <c r="Q20" i="8"/>
  <c r="R20" i="8" s="1"/>
  <c r="Q19" i="8"/>
  <c r="R19" i="8" s="1"/>
  <c r="Q18" i="8"/>
  <c r="R18" i="8" s="1"/>
  <c r="Q16" i="8"/>
  <c r="R16" i="8" s="1"/>
  <c r="Q15" i="8"/>
  <c r="R15" i="8" s="1"/>
  <c r="Q6" i="8"/>
  <c r="R6" i="8" s="1"/>
  <c r="Q14" i="8"/>
  <c r="R14" i="8" s="1"/>
  <c r="Q10" i="8"/>
  <c r="R10" i="8" s="1"/>
  <c r="Q9" i="8"/>
  <c r="R9" i="8" s="1"/>
  <c r="Q11" i="8"/>
  <c r="R11" i="8" s="1"/>
  <c r="Q13" i="8"/>
  <c r="R13" i="8" s="1"/>
  <c r="Q8" i="8"/>
  <c r="R8" i="8" s="1"/>
  <c r="Q12" i="8"/>
  <c r="R12" i="8" s="1"/>
  <c r="Q17" i="8"/>
  <c r="R17" i="8" s="1"/>
  <c r="Q7" i="8"/>
  <c r="R7" i="8" s="1"/>
  <c r="Q5" i="8"/>
  <c r="R5" i="8" s="1"/>
  <c r="Q4" i="8"/>
  <c r="R4" i="8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4" i="7"/>
  <c r="R14" i="7" s="1"/>
  <c r="Q6" i="7"/>
  <c r="R6" i="7" s="1"/>
  <c r="Q9" i="7"/>
  <c r="R9" i="7" s="1"/>
  <c r="Q4" i="7"/>
  <c r="R4" i="7" s="1"/>
  <c r="Q15" i="7"/>
  <c r="R15" i="7" s="1"/>
  <c r="Q16" i="7"/>
  <c r="R16" i="7" s="1"/>
  <c r="Q11" i="7"/>
  <c r="R11" i="7" s="1"/>
  <c r="Q10" i="7"/>
  <c r="R10" i="7" s="1"/>
  <c r="Q8" i="7"/>
  <c r="R8" i="7" s="1"/>
  <c r="Q5" i="7"/>
  <c r="R5" i="7" s="1"/>
  <c r="Q12" i="7"/>
  <c r="R12" i="7" s="1"/>
  <c r="Q13" i="7"/>
  <c r="R13" i="7" s="1"/>
  <c r="Q7" i="7"/>
  <c r="R7" i="7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22" i="6"/>
  <c r="S22" i="6" s="1"/>
  <c r="R9" i="6"/>
  <c r="S9" i="6" s="1"/>
  <c r="R8" i="6"/>
  <c r="S8" i="6" s="1"/>
  <c r="R11" i="6"/>
  <c r="S11" i="6" s="1"/>
  <c r="R6" i="6"/>
  <c r="S6" i="6" s="1"/>
  <c r="R14" i="6"/>
  <c r="S14" i="6" s="1"/>
  <c r="R19" i="6"/>
  <c r="S19" i="6" s="1"/>
  <c r="R21" i="6"/>
  <c r="S21" i="6" s="1"/>
  <c r="R16" i="6"/>
  <c r="S16" i="6" s="1"/>
  <c r="R15" i="6"/>
  <c r="S15" i="6" s="1"/>
  <c r="R13" i="6"/>
  <c r="S13" i="6" s="1"/>
  <c r="R12" i="6"/>
  <c r="S12" i="6" s="1"/>
  <c r="R10" i="6"/>
  <c r="S10" i="6" s="1"/>
  <c r="R7" i="6"/>
  <c r="S7" i="6" s="1"/>
  <c r="R18" i="6"/>
  <c r="S18" i="6" s="1"/>
  <c r="R17" i="6"/>
  <c r="S17" i="6" s="1"/>
  <c r="R20" i="6"/>
  <c r="S20" i="6" s="1"/>
  <c r="R5" i="6"/>
  <c r="S5" i="6" s="1"/>
  <c r="R4" i="6"/>
  <c r="S4" i="6" s="1"/>
  <c r="R27" i="5"/>
  <c r="S27" i="5" s="1"/>
  <c r="R26" i="5"/>
  <c r="S26" i="5" s="1"/>
  <c r="R25" i="5"/>
  <c r="S25" i="5" s="1"/>
  <c r="R24" i="5"/>
  <c r="S24" i="5" s="1"/>
  <c r="R23" i="5"/>
  <c r="S23" i="5" s="1"/>
  <c r="R22" i="5"/>
  <c r="S22" i="5" s="1"/>
  <c r="R20" i="5"/>
  <c r="S20" i="5" s="1"/>
  <c r="R7" i="5"/>
  <c r="S7" i="5" s="1"/>
  <c r="R21" i="5"/>
  <c r="S21" i="5" s="1"/>
  <c r="R9" i="5"/>
  <c r="S9" i="5" s="1"/>
  <c r="R15" i="5"/>
  <c r="S15" i="5" s="1"/>
  <c r="R12" i="5"/>
  <c r="S12" i="5" s="1"/>
  <c r="R14" i="5"/>
  <c r="S14" i="5" s="1"/>
  <c r="R16" i="5"/>
  <c r="S16" i="5" s="1"/>
  <c r="R8" i="5"/>
  <c r="S8" i="5" s="1"/>
  <c r="R17" i="5"/>
  <c r="S17" i="5" s="1"/>
  <c r="R18" i="5"/>
  <c r="S18" i="5" s="1"/>
  <c r="R19" i="5"/>
  <c r="S19" i="5" s="1"/>
  <c r="R13" i="5"/>
  <c r="S13" i="5" s="1"/>
  <c r="R11" i="5"/>
  <c r="S11" i="5" s="1"/>
  <c r="R4" i="5"/>
  <c r="S4" i="5" s="1"/>
  <c r="R5" i="5"/>
  <c r="S5" i="5" s="1"/>
  <c r="R10" i="5"/>
  <c r="S10" i="5" s="1"/>
  <c r="R6" i="5"/>
  <c r="S6" i="5" s="1"/>
  <c r="R45" i="4"/>
  <c r="S45" i="4" s="1"/>
  <c r="R44" i="4"/>
  <c r="S44" i="4" s="1"/>
  <c r="R43" i="4"/>
  <c r="S43" i="4" s="1"/>
  <c r="R42" i="4"/>
  <c r="S42" i="4" s="1"/>
  <c r="R41" i="4"/>
  <c r="S41" i="4" s="1"/>
  <c r="R40" i="4"/>
  <c r="S40" i="4" s="1"/>
  <c r="R39" i="4"/>
  <c r="S39" i="4" s="1"/>
  <c r="R38" i="4"/>
  <c r="S38" i="4" s="1"/>
  <c r="R37" i="4"/>
  <c r="S37" i="4" s="1"/>
  <c r="R36" i="4"/>
  <c r="S36" i="4" s="1"/>
  <c r="R35" i="4"/>
  <c r="S35" i="4" s="1"/>
  <c r="R34" i="4"/>
  <c r="S34" i="4" s="1"/>
  <c r="R33" i="4"/>
  <c r="S33" i="4" s="1"/>
  <c r="R32" i="4"/>
  <c r="S32" i="4" s="1"/>
  <c r="R31" i="4"/>
  <c r="S31" i="4" s="1"/>
  <c r="R30" i="4"/>
  <c r="S30" i="4" s="1"/>
  <c r="R29" i="4"/>
  <c r="S29" i="4" s="1"/>
  <c r="R28" i="4"/>
  <c r="S28" i="4" s="1"/>
  <c r="R27" i="4"/>
  <c r="S27" i="4" s="1"/>
  <c r="R26" i="4"/>
  <c r="S26" i="4" s="1"/>
  <c r="R25" i="4"/>
  <c r="S25" i="4" s="1"/>
  <c r="R24" i="4"/>
  <c r="S24" i="4" s="1"/>
  <c r="R23" i="4"/>
  <c r="S23" i="4" s="1"/>
  <c r="R22" i="4"/>
  <c r="S22" i="4" s="1"/>
  <c r="R21" i="4"/>
  <c r="S21" i="4" s="1"/>
  <c r="R20" i="4"/>
  <c r="S20" i="4" s="1"/>
  <c r="R19" i="4"/>
  <c r="S19" i="4" s="1"/>
  <c r="R18" i="4"/>
  <c r="S18" i="4" s="1"/>
  <c r="R17" i="4"/>
  <c r="S17" i="4" s="1"/>
  <c r="R16" i="4"/>
  <c r="S16" i="4" s="1"/>
  <c r="R8" i="4"/>
  <c r="S8" i="4" s="1"/>
  <c r="R9" i="4"/>
  <c r="S9" i="4" s="1"/>
  <c r="R5" i="4"/>
  <c r="S5" i="4" s="1"/>
  <c r="R15" i="4"/>
  <c r="S15" i="4" s="1"/>
  <c r="R14" i="4"/>
  <c r="S14" i="4" s="1"/>
  <c r="R4" i="4"/>
  <c r="S4" i="4" s="1"/>
  <c r="R6" i="4"/>
  <c r="S6" i="4" s="1"/>
  <c r="R10" i="4"/>
  <c r="S10" i="4" s="1"/>
  <c r="R7" i="4"/>
  <c r="S7" i="4" s="1"/>
  <c r="R13" i="4"/>
  <c r="S13" i="4" s="1"/>
  <c r="R11" i="4"/>
  <c r="S11" i="4" s="1"/>
  <c r="R12" i="4"/>
  <c r="S12" i="4" s="1"/>
  <c r="M35" i="3"/>
  <c r="N35" i="3" s="1"/>
  <c r="M34" i="3"/>
  <c r="N34" i="3" s="1"/>
  <c r="M33" i="3"/>
  <c r="N33" i="3" s="1"/>
  <c r="M20" i="3"/>
  <c r="M19" i="3"/>
  <c r="M27" i="3"/>
  <c r="M8" i="3"/>
  <c r="M26" i="3"/>
  <c r="M7" i="3"/>
  <c r="N27" i="3" s="1"/>
  <c r="M14" i="3"/>
  <c r="N26" i="3" s="1"/>
  <c r="M16" i="3"/>
  <c r="M9" i="3"/>
  <c r="M22" i="3"/>
  <c r="M18" i="3"/>
  <c r="N22" i="3" s="1"/>
  <c r="M31" i="3"/>
  <c r="M15" i="3"/>
  <c r="N20" i="3" s="1"/>
  <c r="M10" i="3"/>
  <c r="N19" i="3" s="1"/>
  <c r="M13" i="3"/>
  <c r="N18" i="3" s="1"/>
  <c r="M21" i="3"/>
  <c r="M12" i="3"/>
  <c r="N16" i="3" s="1"/>
  <c r="M28" i="3"/>
  <c r="N15" i="3" s="1"/>
  <c r="M17" i="3"/>
  <c r="N14" i="3" s="1"/>
  <c r="M6" i="3"/>
  <c r="N13" i="3" s="1"/>
  <c r="M30" i="3"/>
  <c r="N12" i="3" s="1"/>
  <c r="M5" i="3"/>
  <c r="M4" i="3"/>
  <c r="N10" i="3" s="1"/>
  <c r="M11" i="3"/>
  <c r="N9" i="3" s="1"/>
  <c r="M23" i="3"/>
  <c r="N8" i="3" s="1"/>
  <c r="M32" i="3"/>
  <c r="N7" i="3" s="1"/>
  <c r="M29" i="3"/>
  <c r="N6" i="3" s="1"/>
  <c r="M25" i="3"/>
  <c r="N5" i="3" s="1"/>
  <c r="M24" i="3"/>
  <c r="N4" i="3" s="1"/>
  <c r="M27" i="2"/>
  <c r="N27" i="2" s="1"/>
  <c r="M41" i="2"/>
  <c r="N41" i="2" s="1"/>
  <c r="M50" i="2"/>
  <c r="N50" i="2" s="1"/>
  <c r="M37" i="2"/>
  <c r="N37" i="2" s="1"/>
  <c r="M58" i="2"/>
  <c r="N58" i="2" s="1"/>
  <c r="M47" i="2"/>
  <c r="N47" i="2" s="1"/>
  <c r="M49" i="2"/>
  <c r="N49" i="2" s="1"/>
  <c r="M20" i="2"/>
  <c r="N20" i="2" s="1"/>
  <c r="M54" i="2"/>
  <c r="N54" i="2" s="1"/>
  <c r="M40" i="2"/>
  <c r="N40" i="2" s="1"/>
  <c r="M17" i="2"/>
  <c r="N17" i="2" s="1"/>
  <c r="M36" i="2"/>
  <c r="N36" i="2" s="1"/>
  <c r="M31" i="2"/>
  <c r="N31" i="2" s="1"/>
  <c r="M53" i="2"/>
  <c r="N53" i="2" s="1"/>
  <c r="M51" i="2"/>
  <c r="N51" i="2" s="1"/>
  <c r="M19" i="2"/>
  <c r="N19" i="2" s="1"/>
  <c r="M44" i="2"/>
  <c r="N44" i="2" s="1"/>
  <c r="M23" i="2"/>
  <c r="N23" i="2" s="1"/>
  <c r="M39" i="2"/>
  <c r="N39" i="2" s="1"/>
  <c r="M43" i="2"/>
  <c r="N43" i="2" s="1"/>
  <c r="M46" i="2"/>
  <c r="N46" i="2" s="1"/>
  <c r="M56" i="2"/>
  <c r="N56" i="2" s="1"/>
  <c r="M57" i="2"/>
  <c r="N57" i="2" s="1"/>
  <c r="M32" i="2"/>
  <c r="N32" i="2" s="1"/>
  <c r="M35" i="2"/>
  <c r="N35" i="2" s="1"/>
  <c r="M22" i="2"/>
  <c r="N22" i="2" s="1"/>
  <c r="M26" i="2"/>
  <c r="N26" i="2" s="1"/>
  <c r="M34" i="2"/>
  <c r="N34" i="2" s="1"/>
  <c r="M42" i="2"/>
  <c r="N42" i="2" s="1"/>
  <c r="M10" i="2"/>
  <c r="N10" i="2" s="1"/>
  <c r="M16" i="2"/>
  <c r="N16" i="2" s="1"/>
  <c r="M25" i="2"/>
  <c r="N25" i="2" s="1"/>
  <c r="M8" i="2"/>
  <c r="N8" i="2" s="1"/>
  <c r="M45" i="2"/>
  <c r="N45" i="2" s="1"/>
  <c r="M33" i="2"/>
  <c r="N33" i="2" s="1"/>
  <c r="M15" i="2"/>
  <c r="N15" i="2" s="1"/>
  <c r="M52" i="2"/>
  <c r="N52" i="2" s="1"/>
  <c r="M4" i="2"/>
  <c r="N4" i="2" s="1"/>
  <c r="M14" i="2"/>
  <c r="N14" i="2" s="1"/>
  <c r="M12" i="2"/>
  <c r="N12" i="2" s="1"/>
  <c r="M48" i="2"/>
  <c r="N48" i="2" s="1"/>
  <c r="M7" i="2"/>
  <c r="N7" i="2" s="1"/>
  <c r="M11" i="2"/>
  <c r="N11" i="2" s="1"/>
  <c r="M9" i="2"/>
  <c r="N9" i="2" s="1"/>
  <c r="M30" i="2"/>
  <c r="N30" i="2" s="1"/>
  <c r="M29" i="2"/>
  <c r="N29" i="2" s="1"/>
  <c r="M28" i="2"/>
  <c r="N28" i="2" s="1"/>
  <c r="M55" i="2"/>
  <c r="N55" i="2" s="1"/>
  <c r="M24" i="2"/>
  <c r="N24" i="2" s="1"/>
  <c r="M21" i="2"/>
  <c r="N21" i="2" s="1"/>
  <c r="M18" i="2"/>
  <c r="N18" i="2" s="1"/>
  <c r="M5" i="2"/>
  <c r="N5" i="2" s="1"/>
  <c r="M13" i="2"/>
  <c r="N13" i="2" s="1"/>
  <c r="M6" i="2"/>
  <c r="N6" i="2" s="1"/>
  <c r="M38" i="2"/>
  <c r="N38" i="2" s="1"/>
  <c r="M27" i="1"/>
  <c r="N27" i="1" s="1"/>
  <c r="M74" i="1"/>
  <c r="N74" i="1" s="1"/>
  <c r="M80" i="1"/>
  <c r="N80" i="1" s="1"/>
  <c r="M55" i="1"/>
  <c r="N55" i="1" s="1"/>
  <c r="M26" i="1"/>
  <c r="N26" i="1" s="1"/>
  <c r="M75" i="1"/>
  <c r="N75" i="1" s="1"/>
  <c r="M73" i="1"/>
  <c r="N73" i="1" s="1"/>
  <c r="M66" i="1"/>
  <c r="N66" i="1" s="1"/>
  <c r="M4" i="1"/>
  <c r="N4" i="1" s="1"/>
  <c r="M47" i="1"/>
  <c r="N47" i="1" s="1"/>
  <c r="M18" i="1"/>
  <c r="N18" i="1" s="1"/>
  <c r="M38" i="1"/>
  <c r="N38" i="1" s="1"/>
  <c r="M72" i="1"/>
  <c r="N72" i="1" s="1"/>
  <c r="M67" i="1"/>
  <c r="N67" i="1" s="1"/>
  <c r="M71" i="1"/>
  <c r="N71" i="1" s="1"/>
  <c r="M79" i="1"/>
  <c r="N79" i="1" s="1"/>
  <c r="M6" i="1"/>
  <c r="N6" i="1" s="1"/>
  <c r="M82" i="1"/>
  <c r="N82" i="1" s="1"/>
  <c r="M53" i="1"/>
  <c r="N53" i="1" s="1"/>
  <c r="M52" i="1"/>
  <c r="N52" i="1" s="1"/>
  <c r="M14" i="1"/>
  <c r="N14" i="1" s="1"/>
  <c r="M78" i="1"/>
  <c r="N78" i="1" s="1"/>
  <c r="M70" i="1"/>
  <c r="N70" i="1" s="1"/>
  <c r="M46" i="1"/>
  <c r="N46" i="1" s="1"/>
  <c r="M69" i="1"/>
  <c r="N69" i="1" s="1"/>
  <c r="M40" i="1"/>
  <c r="N40" i="1" s="1"/>
  <c r="M68" i="1"/>
  <c r="N68" i="1" s="1"/>
  <c r="M10" i="1"/>
  <c r="N10" i="1" s="1"/>
  <c r="M13" i="1"/>
  <c r="N13" i="1" s="1"/>
  <c r="M51" i="1"/>
  <c r="N51" i="1" s="1"/>
  <c r="M50" i="1"/>
  <c r="N50" i="1" s="1"/>
  <c r="M63" i="1"/>
  <c r="N63" i="1" s="1"/>
  <c r="M62" i="1"/>
  <c r="N62" i="1" s="1"/>
  <c r="M9" i="1"/>
  <c r="N9" i="1" s="1"/>
  <c r="M61" i="1"/>
  <c r="N61" i="1" s="1"/>
  <c r="M65" i="1"/>
  <c r="N65" i="1" s="1"/>
  <c r="M25" i="1"/>
  <c r="N25" i="1" s="1"/>
  <c r="M77" i="1"/>
  <c r="N77" i="1" s="1"/>
  <c r="M8" i="1"/>
  <c r="N8" i="1" s="1"/>
  <c r="M12" i="1"/>
  <c r="N12" i="1" s="1"/>
  <c r="M59" i="1"/>
  <c r="N59" i="1" s="1"/>
  <c r="M31" i="1"/>
  <c r="N31" i="1" s="1"/>
  <c r="M49" i="1"/>
  <c r="N49" i="1" s="1"/>
  <c r="M45" i="1"/>
  <c r="N45" i="1" s="1"/>
  <c r="M64" i="1"/>
  <c r="N64" i="1" s="1"/>
  <c r="M37" i="1"/>
  <c r="N37" i="1" s="1"/>
  <c r="M30" i="1"/>
  <c r="N30" i="1" s="1"/>
  <c r="M44" i="1"/>
  <c r="N44" i="1" s="1"/>
  <c r="M56" i="1"/>
  <c r="N56" i="1" s="1"/>
  <c r="M36" i="1"/>
  <c r="N36" i="1" s="1"/>
  <c r="M7" i="1"/>
  <c r="N7" i="1" s="1"/>
  <c r="M76" i="1"/>
  <c r="N76" i="1" s="1"/>
  <c r="M54" i="1"/>
  <c r="N54" i="1" s="1"/>
  <c r="M35" i="1"/>
  <c r="N35" i="1" s="1"/>
  <c r="M58" i="1"/>
  <c r="N58" i="1" s="1"/>
  <c r="M34" i="1"/>
  <c r="N34" i="1" s="1"/>
  <c r="M33" i="1"/>
  <c r="N33" i="1" s="1"/>
  <c r="M29" i="1"/>
  <c r="N29" i="1" s="1"/>
  <c r="M57" i="1"/>
  <c r="N57" i="1" s="1"/>
  <c r="M83" i="1"/>
  <c r="N83" i="1" s="1"/>
  <c r="M43" i="1"/>
  <c r="N43" i="1" s="1"/>
  <c r="M23" i="1"/>
  <c r="N23" i="1" s="1"/>
  <c r="M28" i="1"/>
  <c r="N28" i="1" s="1"/>
  <c r="M81" i="1"/>
  <c r="N81" i="1" s="1"/>
  <c r="M20" i="1"/>
  <c r="N20" i="1" s="1"/>
  <c r="M42" i="1"/>
  <c r="N42" i="1" s="1"/>
  <c r="M48" i="1"/>
  <c r="N48" i="1" s="1"/>
  <c r="M19" i="1"/>
  <c r="N19" i="1" s="1"/>
  <c r="M41" i="1"/>
  <c r="N41" i="1" s="1"/>
  <c r="M17" i="1"/>
  <c r="N17" i="1" s="1"/>
  <c r="M16" i="1"/>
  <c r="N16" i="1" s="1"/>
  <c r="M15" i="1"/>
  <c r="N15" i="1" s="1"/>
  <c r="M11" i="1"/>
  <c r="N11" i="1" s="1"/>
  <c r="M24" i="1"/>
  <c r="N24" i="1" s="1"/>
  <c r="M5" i="1"/>
  <c r="N5" i="1" s="1"/>
  <c r="M60" i="1"/>
  <c r="N60" i="1" s="1"/>
  <c r="M32" i="1"/>
  <c r="N32" i="1" s="1"/>
  <c r="M22" i="1"/>
  <c r="N22" i="1" s="1"/>
  <c r="M21" i="1"/>
  <c r="N21" i="1" s="1"/>
  <c r="M39" i="1"/>
  <c r="N39" i="1" s="1"/>
  <c r="N24" i="3" l="1"/>
  <c r="N28" i="3"/>
  <c r="N30" i="3"/>
  <c r="N32" i="3"/>
  <c r="N11" i="3"/>
  <c r="N17" i="3"/>
  <c r="N21" i="3"/>
  <c r="N23" i="3"/>
  <c r="N25" i="3"/>
  <c r="N29" i="3"/>
  <c r="N31" i="3"/>
</calcChain>
</file>

<file path=xl/sharedStrings.xml><?xml version="1.0" encoding="utf-8"?>
<sst xmlns="http://schemas.openxmlformats.org/spreadsheetml/2006/main" count="1830" uniqueCount="494">
  <si>
    <t>Предварительные результаты школьного этапа всероссийской олимпиады 2022 года по русскому языку</t>
  </si>
  <si>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</si>
  <si>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</si>
  <si>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</si>
  <si>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</si>
  <si>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</si>
  <si>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</si>
  <si>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</si>
  <si>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</si>
  <si>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</si>
  <si>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</si>
  <si>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</si>
  <si>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</si>
  <si>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</si>
  <si>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</si>
  <si>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</si>
  <si>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4 класс</t>
  </si>
  <si>
    <t>Ахмедова</t>
  </si>
  <si>
    <t>Арзу</t>
  </si>
  <si>
    <t>Халид кызы</t>
  </si>
  <si>
    <t>4А</t>
  </si>
  <si>
    <t>СОШ 23</t>
  </si>
  <si>
    <t>Ширяева Анастасия Сергеевна</t>
  </si>
  <si>
    <t>Бобурова</t>
  </si>
  <si>
    <t>Виктория</t>
  </si>
  <si>
    <t>Евгеньевна</t>
  </si>
  <si>
    <t>Богдан</t>
  </si>
  <si>
    <t>Алисия</t>
  </si>
  <si>
    <t>Павловна</t>
  </si>
  <si>
    <t>Вакуленко</t>
  </si>
  <si>
    <t>Данил</t>
  </si>
  <si>
    <t>Андреевич</t>
  </si>
  <si>
    <t>Галкин</t>
  </si>
  <si>
    <t>Александр</t>
  </si>
  <si>
    <t>Дмитриевич</t>
  </si>
  <si>
    <t>Гонтарев</t>
  </si>
  <si>
    <t>Сергей</t>
  </si>
  <si>
    <t>Сергеевич</t>
  </si>
  <si>
    <t>Григорьев</t>
  </si>
  <si>
    <t>Ярослав</t>
  </si>
  <si>
    <t>Езюков</t>
  </si>
  <si>
    <t>Алексей</t>
  </si>
  <si>
    <t>Затолокина</t>
  </si>
  <si>
    <t>Варвара</t>
  </si>
  <si>
    <t>Кожемяко</t>
  </si>
  <si>
    <t>Александрович</t>
  </si>
  <si>
    <t>Макаров</t>
  </si>
  <si>
    <t>Никита</t>
  </si>
  <si>
    <t>Малышев</t>
  </si>
  <si>
    <t>Станислав</t>
  </si>
  <si>
    <t>Павлович</t>
  </si>
  <si>
    <t>Мандрыкин</t>
  </si>
  <si>
    <t>Арсений</t>
  </si>
  <si>
    <t>Иванович</t>
  </si>
  <si>
    <t>Мерзлякова</t>
  </si>
  <si>
    <t>Марианна</t>
  </si>
  <si>
    <t>Александровна</t>
  </si>
  <si>
    <t>Михальченко</t>
  </si>
  <si>
    <t>София</t>
  </si>
  <si>
    <t>Денисовна</t>
  </si>
  <si>
    <t>Нурлыев</t>
  </si>
  <si>
    <t>Савелий</t>
  </si>
  <si>
    <t>Романович</t>
  </si>
  <si>
    <t>Сапего</t>
  </si>
  <si>
    <t>Артем</t>
  </si>
  <si>
    <t>Смирнова</t>
  </si>
  <si>
    <t>Есения</t>
  </si>
  <si>
    <t>Соболева</t>
  </si>
  <si>
    <t>Алиса</t>
  </si>
  <si>
    <t>Алексеевна</t>
  </si>
  <si>
    <t>Соколова</t>
  </si>
  <si>
    <t>Амелия</t>
  </si>
  <si>
    <t>Егоровна</t>
  </si>
  <si>
    <t>Тауш</t>
  </si>
  <si>
    <t>Ташматова</t>
  </si>
  <si>
    <t>Адина</t>
  </si>
  <si>
    <t>Каныбековна</t>
  </si>
  <si>
    <t>Филиппи</t>
  </si>
  <si>
    <t>Амалия</t>
  </si>
  <si>
    <t>Хлыбов</t>
  </si>
  <si>
    <t>Родион</t>
  </si>
  <si>
    <t>Денисович</t>
  </si>
  <si>
    <t>Чирков</t>
  </si>
  <si>
    <t>Максим</t>
  </si>
  <si>
    <t>Швецов</t>
  </si>
  <si>
    <t>Михаил</t>
  </si>
  <si>
    <t>Шевелева</t>
  </si>
  <si>
    <t>Ника</t>
  </si>
  <si>
    <t>Дмитриевна</t>
  </si>
  <si>
    <t>Аликина</t>
  </si>
  <si>
    <t>Ульяна</t>
  </si>
  <si>
    <t>Юрьевна</t>
  </si>
  <si>
    <t>4Б</t>
  </si>
  <si>
    <t>Дьякова Татьяна Алексеевна</t>
  </si>
  <si>
    <t>Бортник</t>
  </si>
  <si>
    <t>Владислав</t>
  </si>
  <si>
    <t>Васильевич</t>
  </si>
  <si>
    <t>Бурденко</t>
  </si>
  <si>
    <t>Мария</t>
  </si>
  <si>
    <t>Андреевна</t>
  </si>
  <si>
    <t>Гриценко</t>
  </si>
  <si>
    <t>Константин</t>
  </si>
  <si>
    <t>Гусарова</t>
  </si>
  <si>
    <t>Александра</t>
  </si>
  <si>
    <t>Демчук</t>
  </si>
  <si>
    <t>Борис</t>
  </si>
  <si>
    <t>Жабко</t>
  </si>
  <si>
    <t>Тимур</t>
  </si>
  <si>
    <t>Максимов</t>
  </si>
  <si>
    <t>Знаменская</t>
  </si>
  <si>
    <t>Полина</t>
  </si>
  <si>
    <t>Иванов</t>
  </si>
  <si>
    <t>Артём</t>
  </si>
  <si>
    <t>Салимович</t>
  </si>
  <si>
    <t>Исламова</t>
  </si>
  <si>
    <t>Альбертовна</t>
  </si>
  <si>
    <t>Кодола</t>
  </si>
  <si>
    <t>Кира</t>
  </si>
  <si>
    <t>Германовна</t>
  </si>
  <si>
    <t>Корчак</t>
  </si>
  <si>
    <t>Евгеньевич</t>
  </si>
  <si>
    <t>Лебедев</t>
  </si>
  <si>
    <t>Вадим</t>
  </si>
  <si>
    <t>Матьянова</t>
  </si>
  <si>
    <t>Дарья</t>
  </si>
  <si>
    <t>Владимировна</t>
  </si>
  <si>
    <t>Матюх</t>
  </si>
  <si>
    <t>Ксения</t>
  </si>
  <si>
    <t>Сергеевна</t>
  </si>
  <si>
    <t>Мирзоев</t>
  </si>
  <si>
    <t>Мухаммад</t>
  </si>
  <si>
    <t>Рамазанович</t>
  </si>
  <si>
    <t>Мостуненко</t>
  </si>
  <si>
    <t>Матвей</t>
  </si>
  <si>
    <t>Семенович</t>
  </si>
  <si>
    <t>Нестеренко</t>
  </si>
  <si>
    <t>Валентина</t>
  </si>
  <si>
    <t>Игоревна</t>
  </si>
  <si>
    <t>Оратовский</t>
  </si>
  <si>
    <t>Андрей</t>
  </si>
  <si>
    <t>Игоревич</t>
  </si>
  <si>
    <t>Подопригоров</t>
  </si>
  <si>
    <t>Витальевич</t>
  </si>
  <si>
    <t>Попов</t>
  </si>
  <si>
    <t>Дмитрий</t>
  </si>
  <si>
    <t>Артемьевич</t>
  </si>
  <si>
    <t>Злата</t>
  </si>
  <si>
    <t>Викторовна</t>
  </si>
  <si>
    <t>Стасенко</t>
  </si>
  <si>
    <t>Ургант</t>
  </si>
  <si>
    <t>Анастасия</t>
  </si>
  <si>
    <t>Константиновна</t>
  </si>
  <si>
    <t>Шабленко</t>
  </si>
  <si>
    <t>Арина</t>
  </si>
  <si>
    <t>Тимуровна</t>
  </si>
  <si>
    <t>Абдуллаев</t>
  </si>
  <si>
    <t>Самуил</t>
  </si>
  <si>
    <t>Газыбекович</t>
  </si>
  <si>
    <t>4В</t>
  </si>
  <si>
    <t>Мещерякова Александра Михайловна</t>
  </si>
  <si>
    <t>Альцев</t>
  </si>
  <si>
    <t>Петрович</t>
  </si>
  <si>
    <t>Артемьев</t>
  </si>
  <si>
    <t>Голышин</t>
  </si>
  <si>
    <t>Валерьевич</t>
  </si>
  <si>
    <t>Гурьянова</t>
  </si>
  <si>
    <t>Валерия</t>
  </si>
  <si>
    <t>Доронин</t>
  </si>
  <si>
    <t>Досева</t>
  </si>
  <si>
    <t>Эдуардовна</t>
  </si>
  <si>
    <t>Киршин</t>
  </si>
  <si>
    <t>Павел</t>
  </si>
  <si>
    <t>Красненко</t>
  </si>
  <si>
    <t>Анна</t>
  </si>
  <si>
    <t>Крюков</t>
  </si>
  <si>
    <t>Кирилл</t>
  </si>
  <si>
    <t>Юрьевич</t>
  </si>
  <si>
    <t>Мартынова</t>
  </si>
  <si>
    <t>Миков</t>
  </si>
  <si>
    <t>Мясников</t>
  </si>
  <si>
    <t>Немченков</t>
  </si>
  <si>
    <t>Осетров</t>
  </si>
  <si>
    <t>Сёмен</t>
  </si>
  <si>
    <t>Петрова</t>
  </si>
  <si>
    <t>Милена</t>
  </si>
  <si>
    <t>Святославовна</t>
  </si>
  <si>
    <t>Пилиева</t>
  </si>
  <si>
    <t>Поздняков</t>
  </si>
  <si>
    <t>Елисей</t>
  </si>
  <si>
    <t>Раджабалиева</t>
  </si>
  <si>
    <t>Милана</t>
  </si>
  <si>
    <t>Руслановна</t>
  </si>
  <si>
    <t>Рочев</t>
  </si>
  <si>
    <t>Антоний</t>
  </si>
  <si>
    <t>Семенкин</t>
  </si>
  <si>
    <t>Ян</t>
  </si>
  <si>
    <t>Артемович</t>
  </si>
  <si>
    <t>Соколов</t>
  </si>
  <si>
    <t>Станиславович</t>
  </si>
  <si>
    <t>Сысоева</t>
  </si>
  <si>
    <t>Елизавета</t>
  </si>
  <si>
    <t>Ташматов</t>
  </si>
  <si>
    <t>Рашит</t>
  </si>
  <si>
    <t>Гулжигитович</t>
  </si>
  <si>
    <t>Чистяков</t>
  </si>
  <si>
    <t>Тимофеевич</t>
  </si>
  <si>
    <t>Ширяев</t>
  </si>
  <si>
    <t>Максимович</t>
  </si>
  <si>
    <t>Ящишин</t>
  </si>
  <si>
    <t>5 класс</t>
  </si>
  <si>
    <t>Овчаренко</t>
  </si>
  <si>
    <t>Екатерина</t>
  </si>
  <si>
    <t>5а</t>
  </si>
  <si>
    <t>МОУ "СОШ 23"</t>
  </si>
  <si>
    <t>Сергеева Галина Анатольевна</t>
  </si>
  <si>
    <t>Герасименко</t>
  </si>
  <si>
    <t>Марьяна</t>
  </si>
  <si>
    <t>Платонова</t>
  </si>
  <si>
    <t>Алифанова</t>
  </si>
  <si>
    <t>Софья</t>
  </si>
  <si>
    <t>5в</t>
  </si>
  <si>
    <t>Лапина Ирина Юрьевна</t>
  </si>
  <si>
    <t>Ахтареев</t>
  </si>
  <si>
    <t>Пртур</t>
  </si>
  <si>
    <t>Ренатович</t>
  </si>
  <si>
    <t>Байбеков</t>
  </si>
  <si>
    <t>Рафаэль</t>
  </si>
  <si>
    <t>Маратович</t>
  </si>
  <si>
    <t>Богомолова</t>
  </si>
  <si>
    <t>Ивановна</t>
  </si>
  <si>
    <t>Вайсман</t>
  </si>
  <si>
    <t>Олегович</t>
  </si>
  <si>
    <t>Васильева</t>
  </si>
  <si>
    <t>Яна</t>
  </si>
  <si>
    <t>Вольхина</t>
  </si>
  <si>
    <t>Георгиян</t>
  </si>
  <si>
    <t>Вячеславовна</t>
  </si>
  <si>
    <t>Ёрова</t>
  </si>
  <si>
    <t>Олимовна</t>
  </si>
  <si>
    <t>Ефименко</t>
  </si>
  <si>
    <t>Максимовна</t>
  </si>
  <si>
    <t>Кирикова</t>
  </si>
  <si>
    <t>Козлова</t>
  </si>
  <si>
    <t>Колосова</t>
  </si>
  <si>
    <t>Николаевна</t>
  </si>
  <si>
    <t>Макаренко</t>
  </si>
  <si>
    <t>Алексеевич</t>
  </si>
  <si>
    <t>Мечковский</t>
  </si>
  <si>
    <t>Владиславович</t>
  </si>
  <si>
    <t>Некрасов</t>
  </si>
  <si>
    <t>Артемий</t>
  </si>
  <si>
    <t>Антонович</t>
  </si>
  <si>
    <t>Селявина</t>
  </si>
  <si>
    <t>Антоновна</t>
  </si>
  <si>
    <t>Семяшкин</t>
  </si>
  <si>
    <t>Семяшкина</t>
  </si>
  <si>
    <t>Сулима</t>
  </si>
  <si>
    <t>Антон</t>
  </si>
  <si>
    <t>Тараненко</t>
  </si>
  <si>
    <t>Вероника</t>
  </si>
  <si>
    <t>Ярославовна</t>
  </si>
  <si>
    <t>Тимошенко</t>
  </si>
  <si>
    <t>Дарина</t>
  </si>
  <si>
    <t>Витальевна</t>
  </si>
  <si>
    <t>Ткаченко</t>
  </si>
  <si>
    <t>Храбрых</t>
  </si>
  <si>
    <t>Шикова</t>
  </si>
  <si>
    <t>Эберт</t>
  </si>
  <si>
    <t>Анатольевич</t>
  </si>
  <si>
    <t>Юнусова</t>
  </si>
  <si>
    <t>Камила</t>
  </si>
  <si>
    <t>Ханларовна</t>
  </si>
  <si>
    <t>Ясинская</t>
  </si>
  <si>
    <t>Аасов</t>
  </si>
  <si>
    <t>Вадимович</t>
  </si>
  <si>
    <t>5б</t>
  </si>
  <si>
    <t>Азорина</t>
  </si>
  <si>
    <t>Ананьев</t>
  </si>
  <si>
    <t>Роман</t>
  </si>
  <si>
    <t>Денюшева</t>
  </si>
  <si>
    <t>Диана</t>
  </si>
  <si>
    <t>Даниловна</t>
  </si>
  <si>
    <t>Зашихина</t>
  </si>
  <si>
    <t>Исаева</t>
  </si>
  <si>
    <t>Мирослава</t>
  </si>
  <si>
    <t>Исмагзамова</t>
  </si>
  <si>
    <t>Алина</t>
  </si>
  <si>
    <t>Исматова</t>
  </si>
  <si>
    <t>Валентиновна</t>
  </si>
  <si>
    <t>Кремер</t>
  </si>
  <si>
    <t>Денис</t>
  </si>
  <si>
    <t>Матанцев</t>
  </si>
  <si>
    <t>Михайленко</t>
  </si>
  <si>
    <t>Василиса</t>
  </si>
  <si>
    <t>Никитенко</t>
  </si>
  <si>
    <t>Данила</t>
  </si>
  <si>
    <t>Николаева</t>
  </si>
  <si>
    <t>Поздеева</t>
  </si>
  <si>
    <t>Полубот</t>
  </si>
  <si>
    <t>Решетнёв</t>
  </si>
  <si>
    <t>Иван</t>
  </si>
  <si>
    <t>Григорьевич</t>
  </si>
  <si>
    <t>Савиновская</t>
  </si>
  <si>
    <t>Салимов</t>
  </si>
  <si>
    <t>Русланович</t>
  </si>
  <si>
    <t>Тросько</t>
  </si>
  <si>
    <t>Николаевич</t>
  </si>
  <si>
    <t>Филиппова</t>
  </si>
  <si>
    <t>Эмильяна</t>
  </si>
  <si>
    <t>Фисунова</t>
  </si>
  <si>
    <t>Шарафиев</t>
  </si>
  <si>
    <t>Илья</t>
  </si>
  <si>
    <t>6 класс</t>
  </si>
  <si>
    <t>Маркова</t>
  </si>
  <si>
    <t>Маргарита</t>
  </si>
  <si>
    <t>6а</t>
  </si>
  <si>
    <t>Маряшина Виктория Евгеньевна</t>
  </si>
  <si>
    <t>Николайников</t>
  </si>
  <si>
    <t>Росланайте</t>
  </si>
  <si>
    <t>Елена</t>
  </si>
  <si>
    <t>дочь Анастаса</t>
  </si>
  <si>
    <t>Бачурин</t>
  </si>
  <si>
    <t>Давид</t>
  </si>
  <si>
    <t>6б</t>
  </si>
  <si>
    <t>Зауденкова</t>
  </si>
  <si>
    <t>Романовна</t>
  </si>
  <si>
    <t>Канева</t>
  </si>
  <si>
    <t>Ирина</t>
  </si>
  <si>
    <t>Мельникова</t>
  </si>
  <si>
    <t>Островская</t>
  </si>
  <si>
    <t>Кристина</t>
  </si>
  <si>
    <t>Первушина</t>
  </si>
  <si>
    <t>Вадимовна</t>
  </si>
  <si>
    <t>Пияхин</t>
  </si>
  <si>
    <t>Виктор</t>
  </si>
  <si>
    <t>Эдуардович</t>
  </si>
  <si>
    <t>Попков</t>
  </si>
  <si>
    <t>Струкова</t>
  </si>
  <si>
    <t>Олеговна</t>
  </si>
  <si>
    <t>Ширабоков</t>
  </si>
  <si>
    <t>Артемьева</t>
  </si>
  <si>
    <t>Артёмовна</t>
  </si>
  <si>
    <t>6г</t>
  </si>
  <si>
    <t>Макар</t>
  </si>
  <si>
    <t>Мухаматнабиева</t>
  </si>
  <si>
    <t>Акмаржан</t>
  </si>
  <si>
    <t>Маматбековна</t>
  </si>
  <si>
    <t>Бровчук</t>
  </si>
  <si>
    <t>6в</t>
  </si>
  <si>
    <t>Кудряшова Татьяна Валерьевна</t>
  </si>
  <si>
    <t>Жильцов</t>
  </si>
  <si>
    <t>Мезенова</t>
  </si>
  <si>
    <t>Мотовилов</t>
  </si>
  <si>
    <t>Стельмах</t>
  </si>
  <si>
    <t>Токмянина</t>
  </si>
  <si>
    <t>Владиславовна</t>
  </si>
  <si>
    <t>Фазуллина</t>
  </si>
  <si>
    <t>Марина</t>
  </si>
  <si>
    <t>Рустамовна</t>
  </si>
  <si>
    <t>Обухова</t>
  </si>
  <si>
    <t xml:space="preserve">Вакуленко </t>
  </si>
  <si>
    <t xml:space="preserve">Александр </t>
  </si>
  <si>
    <t xml:space="preserve">Струтинская </t>
  </si>
  <si>
    <t>Михайловна</t>
  </si>
  <si>
    <t xml:space="preserve">Руденко </t>
  </si>
  <si>
    <t>зад. 6</t>
  </si>
  <si>
    <t>зад. 7</t>
  </si>
  <si>
    <t>зад. 8</t>
  </si>
  <si>
    <t>зад. 9</t>
  </si>
  <si>
    <t>зад. 10</t>
  </si>
  <si>
    <t>7 класс</t>
  </si>
  <si>
    <t>Коршунов</t>
  </si>
  <si>
    <t>7б</t>
  </si>
  <si>
    <t>Шраух</t>
  </si>
  <si>
    <t>Екатериан</t>
  </si>
  <si>
    <t>Погодина</t>
  </si>
  <si>
    <t>Бакаев</t>
  </si>
  <si>
    <t>Яков</t>
  </si>
  <si>
    <t>7а</t>
  </si>
  <si>
    <t>Ворончихина Марианна Леонидовна</t>
  </si>
  <si>
    <t>Федореев</t>
  </si>
  <si>
    <t>Качкова</t>
  </si>
  <si>
    <t>Гаджиева</t>
  </si>
  <si>
    <t>Аманат</t>
  </si>
  <si>
    <t>Эльбрусовна</t>
  </si>
  <si>
    <t>Громова</t>
  </si>
  <si>
    <t>7в</t>
  </si>
  <si>
    <t>Шестерикова</t>
  </si>
  <si>
    <t>Таисия</t>
  </si>
  <si>
    <t>Юнусов</t>
  </si>
  <si>
    <t>Фарид</t>
  </si>
  <si>
    <t>Заурович</t>
  </si>
  <si>
    <t>8 класс</t>
  </si>
  <si>
    <t>Томчук</t>
  </si>
  <si>
    <t>8в</t>
  </si>
  <si>
    <t>Камша</t>
  </si>
  <si>
    <t>Мельничук</t>
  </si>
  <si>
    <t>Принц</t>
  </si>
  <si>
    <t>Эвелина</t>
  </si>
  <si>
    <t>Ахадов</t>
  </si>
  <si>
    <t>Арсен</t>
  </si>
  <si>
    <t>Габибович</t>
  </si>
  <si>
    <t>8б</t>
  </si>
  <si>
    <t>Беляева</t>
  </si>
  <si>
    <t>Ильинична</t>
  </si>
  <si>
    <t>Виолетта</t>
  </si>
  <si>
    <t>Пестов</t>
  </si>
  <si>
    <t>Смородников</t>
  </si>
  <si>
    <t>Владимирович</t>
  </si>
  <si>
    <t>Столяров</t>
  </si>
  <si>
    <t>Егор</t>
  </si>
  <si>
    <t>Зозуля</t>
  </si>
  <si>
    <t>8г</t>
  </si>
  <si>
    <t>Котик Татьяна Викторовна</t>
  </si>
  <si>
    <t>Егорова</t>
  </si>
  <si>
    <t>Телебалдыев</t>
  </si>
  <si>
    <t>Алинур</t>
  </si>
  <si>
    <t>Викторчик</t>
  </si>
  <si>
    <t>Воронов</t>
  </si>
  <si>
    <t>Прохор</t>
  </si>
  <si>
    <t>8а</t>
  </si>
  <si>
    <t>Малышкина</t>
  </si>
  <si>
    <t>Каролина</t>
  </si>
  <si>
    <t>Анестиевна</t>
  </si>
  <si>
    <t xml:space="preserve">Гулякова </t>
  </si>
  <si>
    <t>Васильевна</t>
  </si>
  <si>
    <t>9 класс</t>
  </si>
  <si>
    <t>Андреев</t>
  </si>
  <si>
    <t>9в</t>
  </si>
  <si>
    <t>Румянцев</t>
  </si>
  <si>
    <t>Апостолаки</t>
  </si>
  <si>
    <t>9а</t>
  </si>
  <si>
    <t>Бурова</t>
  </si>
  <si>
    <t>Даниил</t>
  </si>
  <si>
    <t>Ковязина</t>
  </si>
  <si>
    <t>Кошман</t>
  </si>
  <si>
    <t>Мергасова</t>
  </si>
  <si>
    <t>Подмогильная</t>
  </si>
  <si>
    <t>Попечиц</t>
  </si>
  <si>
    <t>Серова</t>
  </si>
  <si>
    <t>Ариана</t>
  </si>
  <si>
    <t>Фомичёва</t>
  </si>
  <si>
    <t>Снежана</t>
  </si>
  <si>
    <t xml:space="preserve">Иванов </t>
  </si>
  <si>
    <t>9г</t>
  </si>
  <si>
    <t>Гарбарчук</t>
  </si>
  <si>
    <t>Антонина</t>
  </si>
  <si>
    <t>Покрытюк</t>
  </si>
  <si>
    <t>Куркин</t>
  </si>
  <si>
    <t>Марк</t>
  </si>
  <si>
    <t>Вячеславович</t>
  </si>
  <si>
    <t>Шевченко</t>
  </si>
  <si>
    <t>Всеволодовна</t>
  </si>
  <si>
    <t>10 класс</t>
  </si>
  <si>
    <t>Гимадеева</t>
  </si>
  <si>
    <t>10б</t>
  </si>
  <si>
    <t>Горбачева</t>
  </si>
  <si>
    <t>Ангелина</t>
  </si>
  <si>
    <t>Журавлёва</t>
  </si>
  <si>
    <t>Коваль</t>
  </si>
  <si>
    <t>Матвеева</t>
  </si>
  <si>
    <t>Ручкина</t>
  </si>
  <si>
    <t>Софронова</t>
  </si>
  <si>
    <t>Вейгант</t>
  </si>
  <si>
    <t>10а</t>
  </si>
  <si>
    <t>Ачинцев</t>
  </si>
  <si>
    <t>Олег</t>
  </si>
  <si>
    <t>Яшина</t>
  </si>
  <si>
    <t>Жилина</t>
  </si>
  <si>
    <t>Артемовна</t>
  </si>
  <si>
    <t>Литвиненко</t>
  </si>
  <si>
    <t>Агеева</t>
  </si>
  <si>
    <t>11 класс</t>
  </si>
  <si>
    <t>Кольцова</t>
  </si>
  <si>
    <t>11а</t>
  </si>
  <si>
    <t>Репин</t>
  </si>
  <si>
    <t>Буевич</t>
  </si>
  <si>
    <t>11б</t>
  </si>
  <si>
    <t>Волончихина Марианна Леонидовна</t>
  </si>
  <si>
    <t>Джабраилова</t>
  </si>
  <si>
    <t>Наимовна</t>
  </si>
  <si>
    <t>Гачек</t>
  </si>
  <si>
    <t>Трокай</t>
  </si>
  <si>
    <t>Карина</t>
  </si>
  <si>
    <t>Георгий</t>
  </si>
  <si>
    <t>Непогодьева</t>
  </si>
  <si>
    <t>Саута</t>
  </si>
  <si>
    <t>Тележкина</t>
  </si>
  <si>
    <t>Шишкова</t>
  </si>
  <si>
    <t xml:space="preserve">Малышева </t>
  </si>
  <si>
    <t>Алеговна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</si>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</sst>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mo"/>
    </font>
    <font>
      <b/>
      <sz val="12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mo"/>
    </font>
    <font>
      <sz val="11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1" fontId="7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" fontId="7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" fontId="4" fillId="3" borderId="1" xfId="0" applyNumberFormat="1" applyFont="1" applyFill="1" applyBorder="1"/>
    <xf numFmtId="0" fontId="6" fillId="3" borderId="1" xfId="0" applyFont="1" applyFill="1" applyBorder="1" applyAlignment="1">
      <alignment horizontal="left" vertical="top" shrinkToFit="1"/>
    </xf>
    <xf numFmtId="49" fontId="6" fillId="3" borderId="1" xfId="0" applyNumberFormat="1" applyFont="1" applyFill="1" applyBorder="1" applyAlignment="1">
      <alignment horizontal="left" vertical="top" shrinkToFit="1"/>
    </xf>
    <xf numFmtId="1" fontId="6" fillId="3" borderId="1" xfId="0" applyNumberFormat="1" applyFont="1" applyFill="1" applyBorder="1" applyAlignment="1">
      <alignment horizontal="center" vertical="top" shrinkToFit="1"/>
    </xf>
    <xf numFmtId="0" fontId="6" fillId="3" borderId="1" xfId="0" applyFont="1" applyFill="1" applyBorder="1" applyAlignment="1">
      <alignment horizontal="center" vertical="top" shrinkToFit="1"/>
    </xf>
    <xf numFmtId="0" fontId="6" fillId="3" borderId="1" xfId="0" applyFont="1" applyFill="1" applyBorder="1" applyAlignment="1">
      <alignment horizontal="left" vertical="top" shrinkToFit="1"/>
    </xf>
    <xf numFmtId="1" fontId="6" fillId="3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0" fontId="5" fillId="2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shrinkToFit="1" readingOrder="1"/>
    </xf>
    <xf numFmtId="49" fontId="6" fillId="3" borderId="1" xfId="0" applyNumberFormat="1" applyFont="1" applyFill="1" applyBorder="1" applyAlignment="1">
      <alignment horizontal="left" vertical="top" shrinkToFit="1" readingOrder="1"/>
    </xf>
    <xf numFmtId="1" fontId="6" fillId="3" borderId="1" xfId="0" applyNumberFormat="1" applyFont="1" applyFill="1" applyBorder="1" applyAlignment="1">
      <alignment horizontal="center" vertical="top" shrinkToFit="1" readingOrder="1"/>
    </xf>
    <xf numFmtId="0" fontId="6" fillId="3" borderId="1" xfId="0" applyFont="1" applyFill="1" applyBorder="1" applyAlignment="1">
      <alignment horizontal="center" vertical="top" shrinkToFit="1" readingOrder="1"/>
    </xf>
    <xf numFmtId="49" fontId="6" fillId="3" borderId="1" xfId="0" applyNumberFormat="1" applyFont="1" applyFill="1" applyBorder="1" applyAlignment="1">
      <alignment horizontal="left" vertical="top" shrinkToFi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shrinkToFit="1" readingOrder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6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5" xfId="0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/>
    </xf>
    <xf numFmtId="1" fontId="7" fillId="3" borderId="5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0"/>
  <sheetViews>
    <sheetView topLeftCell="B1" workbookViewId="0">
      <selection activeCell="O5" sqref="O5:O46"/>
    </sheetView>
  </sheetViews>
  <sheetFormatPr defaultColWidth="14.42578125" defaultRowHeight="15" customHeight="1"/>
  <cols>
    <col min="1" max="1" width="14.7109375" customWidth="1"/>
    <col min="2" max="2" width="12.42578125" customWidth="1"/>
    <col min="3" max="3" width="15.7109375" customWidth="1"/>
    <col min="4" max="4" width="8.42578125" customWidth="1"/>
    <col min="5" max="6" width="8.7109375" customWidth="1"/>
    <col min="7" max="7" width="34" customWidth="1"/>
    <col min="8" max="14" width="8.7109375" customWidth="1"/>
    <col min="15" max="15" width="12.85546875" customWidth="1"/>
    <col min="16" max="26" width="8.7109375" customWidth="1"/>
  </cols>
  <sheetData>
    <row r="1" spans="1:15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2" t="s">
        <v>14</v>
      </c>
      <c r="O2" s="1" t="s">
        <v>15</v>
      </c>
    </row>
    <row r="3" spans="1:15" ht="14.25" customHeight="1">
      <c r="A3" s="97" t="s">
        <v>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14.25" customHeight="1">
      <c r="A4" s="12" t="s">
        <v>189</v>
      </c>
      <c r="B4" s="12" t="s">
        <v>190</v>
      </c>
      <c r="C4" s="12" t="s">
        <v>191</v>
      </c>
      <c r="D4" s="4">
        <v>88</v>
      </c>
      <c r="E4" s="15" t="s">
        <v>158</v>
      </c>
      <c r="F4" s="15" t="s">
        <v>21</v>
      </c>
      <c r="G4" s="15" t="s">
        <v>159</v>
      </c>
      <c r="H4" s="15">
        <v>3</v>
      </c>
      <c r="I4" s="15">
        <v>10</v>
      </c>
      <c r="J4" s="15">
        <v>3</v>
      </c>
      <c r="K4" s="15">
        <v>5</v>
      </c>
      <c r="L4" s="15">
        <v>15</v>
      </c>
      <c r="M4" s="7">
        <f>SUM(H4:L4)</f>
        <v>36</v>
      </c>
      <c r="N4" s="8">
        <f>M4/36</f>
        <v>1</v>
      </c>
      <c r="O4" s="9" t="s">
        <v>491</v>
      </c>
    </row>
    <row r="5" spans="1:15" ht="14.25" customHeight="1">
      <c r="A5" s="3" t="s">
        <v>35</v>
      </c>
      <c r="B5" s="3" t="s">
        <v>36</v>
      </c>
      <c r="C5" s="3" t="s">
        <v>37</v>
      </c>
      <c r="D5" s="4">
        <v>7</v>
      </c>
      <c r="E5" s="4" t="s">
        <v>20</v>
      </c>
      <c r="F5" s="4" t="s">
        <v>21</v>
      </c>
      <c r="G5" s="5" t="s">
        <v>22</v>
      </c>
      <c r="H5" s="88">
        <v>3</v>
      </c>
      <c r="I5" s="88">
        <v>9</v>
      </c>
      <c r="J5" s="88">
        <v>3</v>
      </c>
      <c r="K5" s="88">
        <v>4</v>
      </c>
      <c r="L5" s="88">
        <v>15</v>
      </c>
      <c r="M5" s="7">
        <f>SUM(H5:L5)</f>
        <v>34</v>
      </c>
      <c r="N5" s="8">
        <f>M5/36</f>
        <v>0.94444444444444442</v>
      </c>
      <c r="O5" s="9" t="s">
        <v>492</v>
      </c>
    </row>
    <row r="6" spans="1:15" ht="14.25" customHeight="1">
      <c r="A6" s="12" t="s">
        <v>177</v>
      </c>
      <c r="B6" s="12" t="s">
        <v>124</v>
      </c>
      <c r="C6" s="12" t="s">
        <v>125</v>
      </c>
      <c r="D6" s="4">
        <v>79</v>
      </c>
      <c r="E6" s="15" t="s">
        <v>158</v>
      </c>
      <c r="F6" s="15" t="s">
        <v>21</v>
      </c>
      <c r="G6" s="15" t="s">
        <v>159</v>
      </c>
      <c r="H6" s="15">
        <v>3</v>
      </c>
      <c r="I6" s="15">
        <v>10</v>
      </c>
      <c r="J6" s="15">
        <v>3</v>
      </c>
      <c r="K6" s="15">
        <v>5</v>
      </c>
      <c r="L6" s="15">
        <v>12</v>
      </c>
      <c r="M6" s="7">
        <f>SUM(H6:L6)</f>
        <v>33</v>
      </c>
      <c r="N6" s="8">
        <f>M6/36</f>
        <v>0.91666666666666663</v>
      </c>
      <c r="O6" s="9" t="s">
        <v>492</v>
      </c>
    </row>
    <row r="7" spans="1:15" ht="14.25" customHeight="1">
      <c r="A7" s="12" t="s">
        <v>97</v>
      </c>
      <c r="B7" s="12" t="s">
        <v>98</v>
      </c>
      <c r="C7" s="12" t="s">
        <v>99</v>
      </c>
      <c r="D7" s="4">
        <v>36</v>
      </c>
      <c r="E7" s="89" t="s">
        <v>92</v>
      </c>
      <c r="F7" s="89" t="s">
        <v>21</v>
      </c>
      <c r="G7" s="90" t="s">
        <v>93</v>
      </c>
      <c r="H7" s="15">
        <v>3</v>
      </c>
      <c r="I7" s="15">
        <v>8</v>
      </c>
      <c r="J7" s="15">
        <v>3</v>
      </c>
      <c r="K7" s="15">
        <v>3</v>
      </c>
      <c r="L7" s="15">
        <v>15</v>
      </c>
      <c r="M7" s="7">
        <f>SUM(H7:L7)</f>
        <v>32</v>
      </c>
      <c r="N7" s="8">
        <f>M7/36</f>
        <v>0.88888888888888884</v>
      </c>
      <c r="O7" s="9" t="s">
        <v>492</v>
      </c>
    </row>
    <row r="8" spans="1:15" ht="14.25" customHeight="1">
      <c r="A8" s="12" t="s">
        <v>126</v>
      </c>
      <c r="B8" s="12" t="s">
        <v>127</v>
      </c>
      <c r="C8" s="12" t="s">
        <v>128</v>
      </c>
      <c r="D8" s="4">
        <v>50</v>
      </c>
      <c r="E8" s="89" t="s">
        <v>92</v>
      </c>
      <c r="F8" s="89" t="s">
        <v>21</v>
      </c>
      <c r="G8" s="90" t="s">
        <v>93</v>
      </c>
      <c r="H8" s="15">
        <v>3</v>
      </c>
      <c r="I8" s="15">
        <v>7</v>
      </c>
      <c r="J8" s="15">
        <v>3</v>
      </c>
      <c r="K8" s="15">
        <v>4</v>
      </c>
      <c r="L8" s="15">
        <v>15</v>
      </c>
      <c r="M8" s="7">
        <f>SUM(H8:L8)</f>
        <v>32</v>
      </c>
      <c r="N8" s="8">
        <f>M8/36</f>
        <v>0.88888888888888884</v>
      </c>
      <c r="O8" s="9" t="s">
        <v>492</v>
      </c>
    </row>
    <row r="9" spans="1:15" ht="14.25" customHeight="1">
      <c r="A9" s="12" t="s">
        <v>141</v>
      </c>
      <c r="B9" s="12" t="s">
        <v>122</v>
      </c>
      <c r="C9" s="12" t="s">
        <v>142</v>
      </c>
      <c r="D9" s="4">
        <v>56</v>
      </c>
      <c r="E9" s="89" t="s">
        <v>92</v>
      </c>
      <c r="F9" s="89" t="s">
        <v>21</v>
      </c>
      <c r="G9" s="90" t="s">
        <v>93</v>
      </c>
      <c r="H9" s="15">
        <v>3</v>
      </c>
      <c r="I9" s="15">
        <v>7</v>
      </c>
      <c r="J9" s="15">
        <v>3</v>
      </c>
      <c r="K9" s="15">
        <v>4</v>
      </c>
      <c r="L9" s="15">
        <v>15</v>
      </c>
      <c r="M9" s="7">
        <f>SUM(H9:L9)</f>
        <v>32</v>
      </c>
      <c r="N9" s="8">
        <f>M9/36</f>
        <v>0.88888888888888884</v>
      </c>
      <c r="O9" s="9" t="s">
        <v>492</v>
      </c>
    </row>
    <row r="10" spans="1:15" ht="14.25" customHeight="1">
      <c r="A10" s="12" t="s">
        <v>152</v>
      </c>
      <c r="B10" s="12" t="s">
        <v>153</v>
      </c>
      <c r="C10" s="12" t="s">
        <v>154</v>
      </c>
      <c r="D10" s="4">
        <v>64</v>
      </c>
      <c r="E10" s="89" t="s">
        <v>92</v>
      </c>
      <c r="F10" s="89" t="s">
        <v>21</v>
      </c>
      <c r="G10" s="90" t="s">
        <v>93</v>
      </c>
      <c r="H10" s="15">
        <v>3</v>
      </c>
      <c r="I10" s="15">
        <v>6</v>
      </c>
      <c r="J10" s="15">
        <v>3</v>
      </c>
      <c r="K10" s="15">
        <v>4</v>
      </c>
      <c r="L10" s="15">
        <v>15</v>
      </c>
      <c r="M10" s="7">
        <f>SUM(H10:L10)</f>
        <v>31</v>
      </c>
      <c r="N10" s="8">
        <f>M10/36</f>
        <v>0.86111111111111116</v>
      </c>
      <c r="O10" s="9" t="s">
        <v>492</v>
      </c>
    </row>
    <row r="11" spans="1:15" ht="14.25" customHeight="1">
      <c r="A11" s="3" t="s">
        <v>40</v>
      </c>
      <c r="B11" s="3" t="s">
        <v>41</v>
      </c>
      <c r="C11" s="3" t="s">
        <v>37</v>
      </c>
      <c r="D11" s="4">
        <v>9</v>
      </c>
      <c r="E11" s="4" t="s">
        <v>20</v>
      </c>
      <c r="F11" s="4" t="s">
        <v>21</v>
      </c>
      <c r="G11" s="5" t="s">
        <v>22</v>
      </c>
      <c r="H11" s="10">
        <v>3</v>
      </c>
      <c r="I11" s="10">
        <v>9</v>
      </c>
      <c r="J11" s="10">
        <v>2</v>
      </c>
      <c r="K11" s="10">
        <v>4</v>
      </c>
      <c r="L11" s="10">
        <v>12</v>
      </c>
      <c r="M11" s="7">
        <f>SUM(H11:L11)</f>
        <v>30</v>
      </c>
      <c r="N11" s="8">
        <f>M11/36</f>
        <v>0.83333333333333337</v>
      </c>
      <c r="O11" s="9" t="s">
        <v>492</v>
      </c>
    </row>
    <row r="12" spans="1:15" ht="14.25" customHeight="1">
      <c r="A12" s="12" t="s">
        <v>123</v>
      </c>
      <c r="B12" s="12" t="s">
        <v>124</v>
      </c>
      <c r="C12" s="12" t="s">
        <v>125</v>
      </c>
      <c r="D12" s="4">
        <v>49</v>
      </c>
      <c r="E12" s="89" t="s">
        <v>92</v>
      </c>
      <c r="F12" s="89" t="s">
        <v>21</v>
      </c>
      <c r="G12" s="90" t="s">
        <v>93</v>
      </c>
      <c r="H12" s="15">
        <v>3</v>
      </c>
      <c r="I12" s="15">
        <v>6</v>
      </c>
      <c r="J12" s="15">
        <v>3</v>
      </c>
      <c r="K12" s="15">
        <v>3</v>
      </c>
      <c r="L12" s="15">
        <v>15</v>
      </c>
      <c r="M12" s="7">
        <f>SUM(H12:L12)</f>
        <v>30</v>
      </c>
      <c r="N12" s="8">
        <f>M12/36</f>
        <v>0.83333333333333337</v>
      </c>
      <c r="O12" s="9" t="s">
        <v>492</v>
      </c>
    </row>
    <row r="13" spans="1:15" ht="14.25" customHeight="1">
      <c r="A13" s="12" t="s">
        <v>149</v>
      </c>
      <c r="B13" s="12" t="s">
        <v>150</v>
      </c>
      <c r="C13" s="12" t="s">
        <v>151</v>
      </c>
      <c r="D13" s="4">
        <v>63</v>
      </c>
      <c r="E13" s="89" t="s">
        <v>92</v>
      </c>
      <c r="F13" s="89" t="s">
        <v>21</v>
      </c>
      <c r="G13" s="90" t="s">
        <v>93</v>
      </c>
      <c r="H13" s="15">
        <v>3</v>
      </c>
      <c r="I13" s="15">
        <v>5</v>
      </c>
      <c r="J13" s="15">
        <v>3</v>
      </c>
      <c r="K13" s="15">
        <v>4</v>
      </c>
      <c r="L13" s="15">
        <v>15</v>
      </c>
      <c r="M13" s="7">
        <f>SUM(H13:L13)</f>
        <v>30</v>
      </c>
      <c r="N13" s="8">
        <f>M13/36</f>
        <v>0.83333333333333337</v>
      </c>
      <c r="O13" s="9" t="s">
        <v>492</v>
      </c>
    </row>
    <row r="14" spans="1:15" ht="14.25" customHeight="1">
      <c r="A14" s="12" t="s">
        <v>168</v>
      </c>
      <c r="B14" s="12" t="s">
        <v>153</v>
      </c>
      <c r="C14" s="12" t="s">
        <v>169</v>
      </c>
      <c r="D14" s="4">
        <v>74</v>
      </c>
      <c r="E14" s="15" t="s">
        <v>158</v>
      </c>
      <c r="F14" s="15" t="s">
        <v>21</v>
      </c>
      <c r="G14" s="15" t="s">
        <v>159</v>
      </c>
      <c r="H14" s="15">
        <v>3</v>
      </c>
      <c r="I14" s="15">
        <v>8</v>
      </c>
      <c r="J14" s="15">
        <v>2</v>
      </c>
      <c r="K14" s="15">
        <v>5</v>
      </c>
      <c r="L14" s="15">
        <v>12</v>
      </c>
      <c r="M14" s="7">
        <f>SUM(H14:L14)</f>
        <v>30</v>
      </c>
      <c r="N14" s="8">
        <f>M14/36</f>
        <v>0.83333333333333337</v>
      </c>
      <c r="O14" s="9" t="s">
        <v>492</v>
      </c>
    </row>
    <row r="15" spans="1:15" ht="14.25" customHeight="1">
      <c r="A15" s="3" t="s">
        <v>42</v>
      </c>
      <c r="B15" s="3" t="s">
        <v>43</v>
      </c>
      <c r="C15" s="3" t="s">
        <v>25</v>
      </c>
      <c r="D15" s="4">
        <v>10</v>
      </c>
      <c r="E15" s="4" t="s">
        <v>20</v>
      </c>
      <c r="F15" s="4" t="s">
        <v>21</v>
      </c>
      <c r="G15" s="5" t="s">
        <v>22</v>
      </c>
      <c r="H15" s="10">
        <v>3</v>
      </c>
      <c r="I15" s="10">
        <v>8</v>
      </c>
      <c r="J15" s="10">
        <v>2</v>
      </c>
      <c r="K15" s="10">
        <v>4</v>
      </c>
      <c r="L15" s="10">
        <v>12</v>
      </c>
      <c r="M15" s="7">
        <f>SUM(H15:L15)</f>
        <v>29</v>
      </c>
      <c r="N15" s="8">
        <f>M15/36</f>
        <v>0.80555555555555558</v>
      </c>
      <c r="O15" s="9" t="s">
        <v>492</v>
      </c>
    </row>
    <row r="16" spans="1:15" ht="14.25" customHeight="1">
      <c r="A16" s="3" t="s">
        <v>44</v>
      </c>
      <c r="B16" s="3" t="s">
        <v>39</v>
      </c>
      <c r="C16" s="3" t="s">
        <v>45</v>
      </c>
      <c r="D16" s="4">
        <v>11</v>
      </c>
      <c r="E16" s="4" t="s">
        <v>20</v>
      </c>
      <c r="F16" s="4" t="s">
        <v>21</v>
      </c>
      <c r="G16" s="5" t="s">
        <v>22</v>
      </c>
      <c r="H16" s="10">
        <v>3</v>
      </c>
      <c r="I16" s="10">
        <v>8</v>
      </c>
      <c r="J16" s="10">
        <v>2</v>
      </c>
      <c r="K16" s="10">
        <v>4</v>
      </c>
      <c r="L16" s="10">
        <v>12</v>
      </c>
      <c r="M16" s="7">
        <f>SUM(H16:L16)</f>
        <v>29</v>
      </c>
      <c r="N16" s="8">
        <f>M16/36</f>
        <v>0.80555555555555558</v>
      </c>
      <c r="O16" s="9" t="s">
        <v>492</v>
      </c>
    </row>
    <row r="17" spans="1:15" ht="14.25" customHeight="1">
      <c r="A17" s="3" t="s">
        <v>46</v>
      </c>
      <c r="B17" s="3" t="s">
        <v>47</v>
      </c>
      <c r="C17" s="3" t="s">
        <v>45</v>
      </c>
      <c r="D17" s="4">
        <v>12</v>
      </c>
      <c r="E17" s="4" t="s">
        <v>20</v>
      </c>
      <c r="F17" s="4" t="s">
        <v>21</v>
      </c>
      <c r="G17" s="5" t="s">
        <v>22</v>
      </c>
      <c r="H17" s="10">
        <v>3</v>
      </c>
      <c r="I17" s="10">
        <v>8</v>
      </c>
      <c r="J17" s="10">
        <v>2</v>
      </c>
      <c r="K17" s="10">
        <v>4</v>
      </c>
      <c r="L17" s="10">
        <v>12</v>
      </c>
      <c r="M17" s="7">
        <f>SUM(H17:L17)</f>
        <v>29</v>
      </c>
      <c r="N17" s="8">
        <f>M17/36</f>
        <v>0.80555555555555558</v>
      </c>
      <c r="O17" s="9" t="s">
        <v>492</v>
      </c>
    </row>
    <row r="18" spans="1:15" ht="14.25" customHeight="1">
      <c r="A18" s="12" t="s">
        <v>186</v>
      </c>
      <c r="B18" s="12" t="s">
        <v>117</v>
      </c>
      <c r="C18" s="12" t="s">
        <v>59</v>
      </c>
      <c r="D18" s="4">
        <v>86</v>
      </c>
      <c r="E18" s="15" t="s">
        <v>158</v>
      </c>
      <c r="F18" s="15" t="s">
        <v>21</v>
      </c>
      <c r="G18" s="15" t="s">
        <v>159</v>
      </c>
      <c r="H18" s="15">
        <v>3</v>
      </c>
      <c r="I18" s="15">
        <v>8</v>
      </c>
      <c r="J18" s="15">
        <v>1</v>
      </c>
      <c r="K18" s="15">
        <v>5</v>
      </c>
      <c r="L18" s="15">
        <v>12</v>
      </c>
      <c r="M18" s="7">
        <f>SUM(H18:L18)</f>
        <v>29</v>
      </c>
      <c r="N18" s="8">
        <f>M18/36</f>
        <v>0.80555555555555558</v>
      </c>
      <c r="O18" s="9" t="s">
        <v>492</v>
      </c>
    </row>
    <row r="19" spans="1:15" ht="14.25" customHeight="1">
      <c r="A19" s="3" t="s">
        <v>51</v>
      </c>
      <c r="B19" s="3" t="s">
        <v>52</v>
      </c>
      <c r="C19" s="3" t="s">
        <v>53</v>
      </c>
      <c r="D19" s="4">
        <v>14</v>
      </c>
      <c r="E19" s="4" t="s">
        <v>20</v>
      </c>
      <c r="F19" s="4" t="s">
        <v>21</v>
      </c>
      <c r="G19" s="5" t="s">
        <v>22</v>
      </c>
      <c r="H19" s="10">
        <v>3</v>
      </c>
      <c r="I19" s="10">
        <v>8</v>
      </c>
      <c r="J19" s="10">
        <v>2</v>
      </c>
      <c r="K19" s="10">
        <v>3</v>
      </c>
      <c r="L19" s="10">
        <v>12</v>
      </c>
      <c r="M19" s="7">
        <f>SUM(H19:L19)</f>
        <v>28</v>
      </c>
      <c r="N19" s="8">
        <f>M19/36</f>
        <v>0.77777777777777779</v>
      </c>
      <c r="O19" s="9" t="s">
        <v>492</v>
      </c>
    </row>
    <row r="20" spans="1:15" ht="14.25" customHeight="1">
      <c r="A20" s="3" t="s">
        <v>60</v>
      </c>
      <c r="B20" s="3" t="s">
        <v>61</v>
      </c>
      <c r="C20" s="3" t="s">
        <v>62</v>
      </c>
      <c r="D20" s="4">
        <v>17</v>
      </c>
      <c r="E20" s="4" t="s">
        <v>20</v>
      </c>
      <c r="F20" s="4" t="s">
        <v>21</v>
      </c>
      <c r="G20" s="5" t="s">
        <v>22</v>
      </c>
      <c r="H20" s="10">
        <v>3</v>
      </c>
      <c r="I20" s="10">
        <v>8</v>
      </c>
      <c r="J20" s="10">
        <v>2</v>
      </c>
      <c r="K20" s="10">
        <v>3</v>
      </c>
      <c r="L20" s="10">
        <v>12</v>
      </c>
      <c r="M20" s="7">
        <f>SUM(H20:L20)</f>
        <v>28</v>
      </c>
      <c r="N20" s="8">
        <f>M20/36</f>
        <v>0.77777777777777779</v>
      </c>
      <c r="O20" s="9" t="s">
        <v>492</v>
      </c>
    </row>
    <row r="21" spans="1:15" ht="14.25" customHeight="1">
      <c r="A21" s="3" t="s">
        <v>23</v>
      </c>
      <c r="B21" s="3" t="s">
        <v>24</v>
      </c>
      <c r="C21" s="3" t="s">
        <v>25</v>
      </c>
      <c r="D21" s="4">
        <v>3</v>
      </c>
      <c r="E21" s="4" t="s">
        <v>20</v>
      </c>
      <c r="F21" s="4" t="s">
        <v>21</v>
      </c>
      <c r="G21" s="5" t="s">
        <v>22</v>
      </c>
      <c r="H21" s="6">
        <v>2</v>
      </c>
      <c r="I21" s="6">
        <v>7</v>
      </c>
      <c r="J21" s="6">
        <v>3</v>
      </c>
      <c r="K21" s="6">
        <v>3</v>
      </c>
      <c r="L21" s="6">
        <v>12</v>
      </c>
      <c r="M21" s="7">
        <f>SUM(H21:L21)</f>
        <v>27</v>
      </c>
      <c r="N21" s="8">
        <f>M21/36</f>
        <v>0.75</v>
      </c>
      <c r="O21" s="9" t="s">
        <v>492</v>
      </c>
    </row>
    <row r="22" spans="1:15" ht="14.25" customHeight="1">
      <c r="A22" s="3" t="s">
        <v>26</v>
      </c>
      <c r="B22" s="3" t="s">
        <v>27</v>
      </c>
      <c r="C22" s="3" t="s">
        <v>28</v>
      </c>
      <c r="D22" s="4">
        <v>4</v>
      </c>
      <c r="E22" s="4" t="s">
        <v>20</v>
      </c>
      <c r="F22" s="4" t="s">
        <v>21</v>
      </c>
      <c r="G22" s="5" t="s">
        <v>22</v>
      </c>
      <c r="H22" s="6">
        <v>2</v>
      </c>
      <c r="I22" s="6">
        <v>7</v>
      </c>
      <c r="J22" s="6">
        <v>3</v>
      </c>
      <c r="K22" s="6">
        <v>3</v>
      </c>
      <c r="L22" s="6">
        <v>12</v>
      </c>
      <c r="M22" s="7">
        <f>SUM(H22:L22)</f>
        <v>27</v>
      </c>
      <c r="N22" s="8">
        <f>M22/36</f>
        <v>0.75</v>
      </c>
      <c r="O22" s="9" t="s">
        <v>492</v>
      </c>
    </row>
    <row r="23" spans="1:15" ht="14.25" customHeight="1">
      <c r="A23" s="3" t="s">
        <v>67</v>
      </c>
      <c r="B23" s="3" t="s">
        <v>68</v>
      </c>
      <c r="C23" s="3" t="s">
        <v>69</v>
      </c>
      <c r="D23" s="4">
        <v>22</v>
      </c>
      <c r="E23" s="4" t="s">
        <v>20</v>
      </c>
      <c r="F23" s="4" t="s">
        <v>21</v>
      </c>
      <c r="G23" s="5" t="s">
        <v>22</v>
      </c>
      <c r="H23" s="10">
        <v>3</v>
      </c>
      <c r="I23" s="10">
        <v>7</v>
      </c>
      <c r="J23" s="10">
        <v>2</v>
      </c>
      <c r="K23" s="10">
        <v>3</v>
      </c>
      <c r="L23" s="10">
        <v>12</v>
      </c>
      <c r="M23" s="7">
        <f>SUM(H23:L23)</f>
        <v>27</v>
      </c>
      <c r="N23" s="8">
        <f>M23/36</f>
        <v>0.75</v>
      </c>
      <c r="O23" s="9" t="s">
        <v>492</v>
      </c>
    </row>
    <row r="24" spans="1:15" ht="14.25" customHeight="1">
      <c r="A24" s="3" t="s">
        <v>38</v>
      </c>
      <c r="B24" s="3" t="s">
        <v>39</v>
      </c>
      <c r="C24" s="3" t="s">
        <v>34</v>
      </c>
      <c r="D24" s="4">
        <v>8</v>
      </c>
      <c r="E24" s="4" t="s">
        <v>20</v>
      </c>
      <c r="F24" s="4" t="s">
        <v>21</v>
      </c>
      <c r="G24" s="5" t="s">
        <v>22</v>
      </c>
      <c r="H24" s="10">
        <v>2</v>
      </c>
      <c r="I24" s="10">
        <v>7</v>
      </c>
      <c r="J24" s="10">
        <v>2</v>
      </c>
      <c r="K24" s="10">
        <v>3</v>
      </c>
      <c r="L24" s="10">
        <v>12</v>
      </c>
      <c r="M24" s="7">
        <f>SUM(H24:L24)</f>
        <v>26</v>
      </c>
      <c r="N24" s="8">
        <f>M24/36</f>
        <v>0.72222222222222221</v>
      </c>
      <c r="O24" s="9" t="s">
        <v>492</v>
      </c>
    </row>
    <row r="25" spans="1:15" ht="14.25" customHeight="1">
      <c r="A25" s="12" t="s">
        <v>132</v>
      </c>
      <c r="B25" s="12" t="s">
        <v>133</v>
      </c>
      <c r="C25" s="12" t="s">
        <v>134</v>
      </c>
      <c r="D25" s="4">
        <v>53</v>
      </c>
      <c r="E25" s="89" t="s">
        <v>92</v>
      </c>
      <c r="F25" s="89" t="s">
        <v>21</v>
      </c>
      <c r="G25" s="90" t="s">
        <v>93</v>
      </c>
      <c r="H25" s="15">
        <v>3</v>
      </c>
      <c r="I25" s="15">
        <v>5</v>
      </c>
      <c r="J25" s="15">
        <v>3</v>
      </c>
      <c r="K25" s="15">
        <v>3</v>
      </c>
      <c r="L25" s="15">
        <v>12</v>
      </c>
      <c r="M25" s="7">
        <f>SUM(H25:L25)</f>
        <v>26</v>
      </c>
      <c r="N25" s="8">
        <f>M25/36</f>
        <v>0.72222222222222221</v>
      </c>
      <c r="O25" s="9" t="s">
        <v>492</v>
      </c>
    </row>
    <row r="26" spans="1:15" ht="14.25" customHeight="1">
      <c r="A26" s="12" t="s">
        <v>199</v>
      </c>
      <c r="B26" s="12" t="s">
        <v>200</v>
      </c>
      <c r="C26" s="12" t="s">
        <v>125</v>
      </c>
      <c r="D26" s="4">
        <v>92</v>
      </c>
      <c r="E26" s="15" t="s">
        <v>158</v>
      </c>
      <c r="F26" s="15" t="s">
        <v>21</v>
      </c>
      <c r="G26" s="15" t="s">
        <v>159</v>
      </c>
      <c r="H26" s="11">
        <v>3</v>
      </c>
      <c r="I26" s="11">
        <v>8</v>
      </c>
      <c r="J26" s="11">
        <v>1</v>
      </c>
      <c r="K26" s="11">
        <v>5</v>
      </c>
      <c r="L26" s="11">
        <v>9</v>
      </c>
      <c r="M26" s="7">
        <f>SUM(H26:L26)</f>
        <v>26</v>
      </c>
      <c r="N26" s="8">
        <f>M26/36</f>
        <v>0.72222222222222221</v>
      </c>
      <c r="O26" s="9" t="s">
        <v>492</v>
      </c>
    </row>
    <row r="27" spans="1:15" ht="14.25" customHeight="1">
      <c r="A27" s="12" t="s">
        <v>208</v>
      </c>
      <c r="B27" s="12" t="s">
        <v>64</v>
      </c>
      <c r="C27" s="12" t="s">
        <v>45</v>
      </c>
      <c r="D27" s="4">
        <v>97</v>
      </c>
      <c r="E27" s="15" t="s">
        <v>158</v>
      </c>
      <c r="F27" s="15" t="s">
        <v>21</v>
      </c>
      <c r="G27" s="15" t="s">
        <v>159</v>
      </c>
      <c r="H27" s="15">
        <v>3</v>
      </c>
      <c r="I27" s="15">
        <v>7</v>
      </c>
      <c r="J27" s="15">
        <v>2</v>
      </c>
      <c r="K27" s="15">
        <v>5</v>
      </c>
      <c r="L27" s="15">
        <v>9</v>
      </c>
      <c r="M27" s="7">
        <f>SUM(H27:L27)</f>
        <v>26</v>
      </c>
      <c r="N27" s="8">
        <f>M27/36</f>
        <v>0.72222222222222221</v>
      </c>
      <c r="O27" s="9" t="s">
        <v>492</v>
      </c>
    </row>
    <row r="28" spans="1:15" ht="14.25" customHeight="1">
      <c r="A28" s="3" t="s">
        <v>65</v>
      </c>
      <c r="B28" s="3" t="s">
        <v>66</v>
      </c>
      <c r="C28" s="3" t="s">
        <v>56</v>
      </c>
      <c r="D28" s="4">
        <v>21</v>
      </c>
      <c r="E28" s="4" t="s">
        <v>20</v>
      </c>
      <c r="F28" s="4" t="s">
        <v>21</v>
      </c>
      <c r="G28" s="5" t="s">
        <v>22</v>
      </c>
      <c r="H28" s="10">
        <v>3</v>
      </c>
      <c r="I28" s="10">
        <v>8</v>
      </c>
      <c r="J28" s="10">
        <v>2</v>
      </c>
      <c r="K28" s="10">
        <v>3</v>
      </c>
      <c r="L28" s="10">
        <v>9</v>
      </c>
      <c r="M28" s="7">
        <f>SUM(H28:L28)</f>
        <v>25</v>
      </c>
      <c r="N28" s="8">
        <f>M28/36</f>
        <v>0.69444444444444442</v>
      </c>
      <c r="O28" s="9" t="s">
        <v>492</v>
      </c>
    </row>
    <row r="29" spans="1:15" ht="14.25" customHeight="1">
      <c r="A29" s="3" t="s">
        <v>77</v>
      </c>
      <c r="B29" s="3" t="s">
        <v>78</v>
      </c>
      <c r="C29" s="3" t="s">
        <v>56</v>
      </c>
      <c r="D29" s="4">
        <v>28</v>
      </c>
      <c r="E29" s="4" t="s">
        <v>20</v>
      </c>
      <c r="F29" s="4" t="s">
        <v>21</v>
      </c>
      <c r="G29" s="5" t="s">
        <v>22</v>
      </c>
      <c r="H29" s="15">
        <v>3</v>
      </c>
      <c r="I29" s="15">
        <v>8</v>
      </c>
      <c r="J29" s="15">
        <v>2</v>
      </c>
      <c r="K29" s="15">
        <v>3</v>
      </c>
      <c r="L29" s="15">
        <v>9</v>
      </c>
      <c r="M29" s="7">
        <f>SUM(H29:L29)</f>
        <v>25</v>
      </c>
      <c r="N29" s="8">
        <f>M29/36</f>
        <v>0.69444444444444442</v>
      </c>
      <c r="O29" s="9" t="s">
        <v>492</v>
      </c>
    </row>
    <row r="30" spans="1:15" ht="14.25" customHeight="1">
      <c r="A30" s="12" t="s">
        <v>106</v>
      </c>
      <c r="B30" s="12" t="s">
        <v>107</v>
      </c>
      <c r="C30" s="12" t="s">
        <v>108</v>
      </c>
      <c r="D30" s="4">
        <v>41</v>
      </c>
      <c r="E30" s="89" t="s">
        <v>92</v>
      </c>
      <c r="F30" s="89" t="s">
        <v>21</v>
      </c>
      <c r="G30" s="90" t="s">
        <v>93</v>
      </c>
      <c r="H30" s="15">
        <v>3</v>
      </c>
      <c r="I30" s="15">
        <v>5</v>
      </c>
      <c r="J30" s="15">
        <v>2</v>
      </c>
      <c r="K30" s="15">
        <v>2</v>
      </c>
      <c r="L30" s="15">
        <v>12</v>
      </c>
      <c r="M30" s="7">
        <f>SUM(H30:L30)</f>
        <v>24</v>
      </c>
      <c r="N30" s="8">
        <f>M30/36</f>
        <v>0.66666666666666663</v>
      </c>
      <c r="O30" s="9" t="s">
        <v>492</v>
      </c>
    </row>
    <row r="31" spans="1:15" ht="14.25" customHeight="1">
      <c r="A31" s="12" t="s">
        <v>119</v>
      </c>
      <c r="B31" s="12" t="s">
        <v>26</v>
      </c>
      <c r="C31" s="12" t="s">
        <v>120</v>
      </c>
      <c r="D31" s="4">
        <v>46</v>
      </c>
      <c r="E31" s="13" t="s">
        <v>92</v>
      </c>
      <c r="F31" s="13" t="s">
        <v>21</v>
      </c>
      <c r="G31" s="14" t="s">
        <v>93</v>
      </c>
      <c r="H31" s="15">
        <v>3</v>
      </c>
      <c r="I31" s="15">
        <v>5</v>
      </c>
      <c r="J31" s="15">
        <v>2</v>
      </c>
      <c r="K31" s="15">
        <v>2</v>
      </c>
      <c r="L31" s="15">
        <v>12</v>
      </c>
      <c r="M31" s="7">
        <f>SUM(H31:L31)</f>
        <v>24</v>
      </c>
      <c r="N31" s="8">
        <f>M31/36</f>
        <v>0.66666666666666663</v>
      </c>
      <c r="O31" s="9" t="s">
        <v>492</v>
      </c>
    </row>
    <row r="32" spans="1:15" ht="14.25" customHeight="1">
      <c r="A32" s="3" t="s">
        <v>29</v>
      </c>
      <c r="B32" s="3" t="s">
        <v>30</v>
      </c>
      <c r="C32" s="3" t="s">
        <v>31</v>
      </c>
      <c r="D32" s="4">
        <v>5</v>
      </c>
      <c r="E32" s="4" t="s">
        <v>20</v>
      </c>
      <c r="F32" s="4" t="s">
        <v>21</v>
      </c>
      <c r="G32" s="5" t="s">
        <v>22</v>
      </c>
      <c r="H32" s="88">
        <v>2</v>
      </c>
      <c r="I32" s="88">
        <v>5</v>
      </c>
      <c r="J32" s="88">
        <v>2</v>
      </c>
      <c r="K32" s="88">
        <v>2</v>
      </c>
      <c r="L32" s="88">
        <v>12</v>
      </c>
      <c r="M32" s="7">
        <f>SUM(H32:L32)</f>
        <v>23</v>
      </c>
      <c r="N32" s="8">
        <f>M32/36</f>
        <v>0.63888888888888884</v>
      </c>
      <c r="O32" s="9" t="s">
        <v>492</v>
      </c>
    </row>
    <row r="33" spans="1:15" ht="14.25" customHeight="1">
      <c r="A33" s="3" t="s">
        <v>79</v>
      </c>
      <c r="B33" s="3" t="s">
        <v>80</v>
      </c>
      <c r="C33" s="3" t="s">
        <v>81</v>
      </c>
      <c r="D33" s="4">
        <v>29</v>
      </c>
      <c r="E33" s="4" t="s">
        <v>20</v>
      </c>
      <c r="F33" s="4" t="s">
        <v>21</v>
      </c>
      <c r="G33" s="5" t="s">
        <v>22</v>
      </c>
      <c r="H33" s="88">
        <v>2</v>
      </c>
      <c r="I33" s="88">
        <v>7</v>
      </c>
      <c r="J33" s="88">
        <v>2</v>
      </c>
      <c r="K33" s="88">
        <v>3</v>
      </c>
      <c r="L33" s="88">
        <v>9</v>
      </c>
      <c r="M33" s="7">
        <f>SUM(H33:L33)</f>
        <v>23</v>
      </c>
      <c r="N33" s="8">
        <f>M33/36</f>
        <v>0.63888888888888884</v>
      </c>
      <c r="O33" s="9" t="s">
        <v>492</v>
      </c>
    </row>
    <row r="34" spans="1:15" ht="14.25" customHeight="1">
      <c r="A34" s="3" t="s">
        <v>82</v>
      </c>
      <c r="B34" s="3" t="s">
        <v>83</v>
      </c>
      <c r="C34" s="3" t="s">
        <v>37</v>
      </c>
      <c r="D34" s="4">
        <v>30</v>
      </c>
      <c r="E34" s="4" t="s">
        <v>20</v>
      </c>
      <c r="F34" s="4" t="s">
        <v>21</v>
      </c>
      <c r="G34" s="5" t="s">
        <v>22</v>
      </c>
      <c r="H34" s="88">
        <v>3</v>
      </c>
      <c r="I34" s="88">
        <v>7</v>
      </c>
      <c r="J34" s="88">
        <v>1</v>
      </c>
      <c r="K34" s="88">
        <v>3</v>
      </c>
      <c r="L34" s="88">
        <v>9</v>
      </c>
      <c r="M34" s="7">
        <f>SUM(H34:L34)</f>
        <v>23</v>
      </c>
      <c r="N34" s="8">
        <f>M34/36</f>
        <v>0.63888888888888884</v>
      </c>
      <c r="O34" s="9" t="s">
        <v>492</v>
      </c>
    </row>
    <row r="35" spans="1:15" ht="14.25" customHeight="1">
      <c r="A35" s="3" t="s">
        <v>86</v>
      </c>
      <c r="B35" s="3" t="s">
        <v>87</v>
      </c>
      <c r="C35" s="3" t="s">
        <v>88</v>
      </c>
      <c r="D35" s="4">
        <v>32</v>
      </c>
      <c r="E35" s="4" t="s">
        <v>20</v>
      </c>
      <c r="F35" s="4" t="s">
        <v>21</v>
      </c>
      <c r="G35" s="5" t="s">
        <v>22</v>
      </c>
      <c r="H35" s="88">
        <v>3</v>
      </c>
      <c r="I35" s="88">
        <v>7</v>
      </c>
      <c r="J35" s="88">
        <v>1</v>
      </c>
      <c r="K35" s="88">
        <v>3</v>
      </c>
      <c r="L35" s="88">
        <v>9</v>
      </c>
      <c r="M35" s="7">
        <f>SUM(H35:L35)</f>
        <v>23</v>
      </c>
      <c r="N35" s="8">
        <f>M35/36</f>
        <v>0.63888888888888884</v>
      </c>
      <c r="O35" s="9" t="s">
        <v>492</v>
      </c>
    </row>
    <row r="36" spans="1:15" ht="14.25" customHeight="1">
      <c r="A36" s="12" t="s">
        <v>100</v>
      </c>
      <c r="B36" s="12" t="s">
        <v>101</v>
      </c>
      <c r="C36" s="12" t="s">
        <v>37</v>
      </c>
      <c r="D36" s="4">
        <v>37</v>
      </c>
      <c r="E36" s="13" t="s">
        <v>92</v>
      </c>
      <c r="F36" s="13" t="s">
        <v>21</v>
      </c>
      <c r="G36" s="14" t="s">
        <v>93</v>
      </c>
      <c r="H36" s="11">
        <v>2</v>
      </c>
      <c r="I36" s="11">
        <v>4</v>
      </c>
      <c r="J36" s="11">
        <v>2</v>
      </c>
      <c r="K36" s="11">
        <v>3</v>
      </c>
      <c r="L36" s="11">
        <v>12</v>
      </c>
      <c r="M36" s="7">
        <f>SUM(H36:L36)</f>
        <v>23</v>
      </c>
      <c r="N36" s="8">
        <f>M36/36</f>
        <v>0.63888888888888884</v>
      </c>
      <c r="O36" s="9" t="s">
        <v>492</v>
      </c>
    </row>
    <row r="37" spans="1:15" ht="14.25" customHeight="1">
      <c r="A37" s="12" t="s">
        <v>109</v>
      </c>
      <c r="B37" s="12" t="s">
        <v>110</v>
      </c>
      <c r="C37" s="12" t="s">
        <v>99</v>
      </c>
      <c r="D37" s="4">
        <v>42</v>
      </c>
      <c r="E37" s="13" t="s">
        <v>92</v>
      </c>
      <c r="F37" s="13" t="s">
        <v>21</v>
      </c>
      <c r="G37" s="14" t="s">
        <v>93</v>
      </c>
      <c r="H37" s="11">
        <v>2</v>
      </c>
      <c r="I37" s="11">
        <v>4</v>
      </c>
      <c r="J37" s="11">
        <v>3</v>
      </c>
      <c r="K37" s="11">
        <v>2</v>
      </c>
      <c r="L37" s="11">
        <v>12</v>
      </c>
      <c r="M37" s="7">
        <f>SUM(H37:L37)</f>
        <v>23</v>
      </c>
      <c r="N37" s="8">
        <f>M37/36</f>
        <v>0.63888888888888884</v>
      </c>
      <c r="O37" s="9" t="s">
        <v>492</v>
      </c>
    </row>
    <row r="38" spans="1:15" ht="14.25" customHeight="1">
      <c r="A38" s="12" t="s">
        <v>183</v>
      </c>
      <c r="B38" s="12" t="s">
        <v>184</v>
      </c>
      <c r="C38" s="12" t="s">
        <v>185</v>
      </c>
      <c r="D38" s="4">
        <v>85</v>
      </c>
      <c r="E38" s="15" t="s">
        <v>158</v>
      </c>
      <c r="F38" s="15" t="s">
        <v>21</v>
      </c>
      <c r="G38" s="15" t="s">
        <v>159</v>
      </c>
      <c r="H38" s="11">
        <v>3</v>
      </c>
      <c r="I38" s="11">
        <v>8</v>
      </c>
      <c r="J38" s="11">
        <v>1</v>
      </c>
      <c r="K38" s="11">
        <v>5</v>
      </c>
      <c r="L38" s="11">
        <v>6</v>
      </c>
      <c r="M38" s="7">
        <f>SUM(H38:L38)</f>
        <v>23</v>
      </c>
      <c r="N38" s="8">
        <f>M38/36</f>
        <v>0.63888888888888884</v>
      </c>
      <c r="O38" s="9" t="s">
        <v>492</v>
      </c>
    </row>
    <row r="39" spans="1:15" ht="14.25" customHeight="1">
      <c r="A39" s="3" t="s">
        <v>17</v>
      </c>
      <c r="B39" s="3" t="s">
        <v>18</v>
      </c>
      <c r="C39" s="3" t="s">
        <v>19</v>
      </c>
      <c r="D39" s="4">
        <v>1</v>
      </c>
      <c r="E39" s="4" t="s">
        <v>20</v>
      </c>
      <c r="F39" s="4" t="s">
        <v>21</v>
      </c>
      <c r="G39" s="5" t="s">
        <v>22</v>
      </c>
      <c r="H39" s="6">
        <v>2</v>
      </c>
      <c r="I39" s="6">
        <v>5</v>
      </c>
      <c r="J39" s="6">
        <v>2</v>
      </c>
      <c r="K39" s="6">
        <v>3</v>
      </c>
      <c r="L39" s="6">
        <v>9</v>
      </c>
      <c r="M39" s="7">
        <f>SUM(H39:L39)</f>
        <v>21</v>
      </c>
      <c r="N39" s="8">
        <f>M39/36</f>
        <v>0.58333333333333337</v>
      </c>
      <c r="O39" s="9" t="s">
        <v>492</v>
      </c>
    </row>
    <row r="40" spans="1:15" ht="14.25" customHeight="1">
      <c r="A40" s="12" t="s">
        <v>160</v>
      </c>
      <c r="B40" s="12" t="s">
        <v>36</v>
      </c>
      <c r="C40" s="12" t="s">
        <v>161</v>
      </c>
      <c r="D40" s="4">
        <v>66</v>
      </c>
      <c r="E40" s="15" t="s">
        <v>158</v>
      </c>
      <c r="F40" s="15" t="s">
        <v>21</v>
      </c>
      <c r="G40" s="15" t="s">
        <v>159</v>
      </c>
      <c r="H40" s="11">
        <v>3</v>
      </c>
      <c r="I40" s="11">
        <v>6</v>
      </c>
      <c r="J40" s="11">
        <v>1</v>
      </c>
      <c r="K40" s="11">
        <v>5</v>
      </c>
      <c r="L40" s="11">
        <v>6</v>
      </c>
      <c r="M40" s="7">
        <f>SUM(H40:L40)</f>
        <v>21</v>
      </c>
      <c r="N40" s="8">
        <f>M40/36</f>
        <v>0.58333333333333337</v>
      </c>
      <c r="O40" s="9" t="s">
        <v>492</v>
      </c>
    </row>
    <row r="41" spans="1:15" ht="14.25" customHeight="1">
      <c r="A41" s="3" t="s">
        <v>48</v>
      </c>
      <c r="B41" s="3" t="s">
        <v>49</v>
      </c>
      <c r="C41" s="3" t="s">
        <v>50</v>
      </c>
      <c r="D41" s="4">
        <v>13</v>
      </c>
      <c r="E41" s="4" t="s">
        <v>20</v>
      </c>
      <c r="F41" s="4" t="s">
        <v>21</v>
      </c>
      <c r="G41" s="5" t="s">
        <v>22</v>
      </c>
      <c r="H41" s="88">
        <v>2</v>
      </c>
      <c r="I41" s="88">
        <v>6</v>
      </c>
      <c r="J41" s="88">
        <v>1</v>
      </c>
      <c r="K41" s="88">
        <v>2</v>
      </c>
      <c r="L41" s="88">
        <v>9</v>
      </c>
      <c r="M41" s="7">
        <f>SUM(H41:L41)</f>
        <v>20</v>
      </c>
      <c r="N41" s="8">
        <f>M41/36</f>
        <v>0.55555555555555558</v>
      </c>
      <c r="O41" s="9" t="s">
        <v>492</v>
      </c>
    </row>
    <row r="42" spans="1:15" ht="14.25" customHeight="1">
      <c r="A42" s="3" t="s">
        <v>57</v>
      </c>
      <c r="B42" s="3" t="s">
        <v>58</v>
      </c>
      <c r="C42" s="3" t="s">
        <v>59</v>
      </c>
      <c r="D42" s="4">
        <v>16</v>
      </c>
      <c r="E42" s="4" t="s">
        <v>20</v>
      </c>
      <c r="F42" s="4" t="s">
        <v>21</v>
      </c>
      <c r="G42" s="5" t="s">
        <v>22</v>
      </c>
      <c r="H42" s="88">
        <v>2</v>
      </c>
      <c r="I42" s="88">
        <v>6</v>
      </c>
      <c r="J42" s="88">
        <v>1</v>
      </c>
      <c r="K42" s="88">
        <v>2</v>
      </c>
      <c r="L42" s="88">
        <v>9</v>
      </c>
      <c r="M42" s="7">
        <f>SUM(H42:L42)</f>
        <v>20</v>
      </c>
      <c r="N42" s="8">
        <f>M42/36</f>
        <v>0.55555555555555558</v>
      </c>
      <c r="O42" s="9" t="s">
        <v>492</v>
      </c>
    </row>
    <row r="43" spans="1:15" ht="14.25" customHeight="1">
      <c r="A43" s="3" t="s">
        <v>70</v>
      </c>
      <c r="B43" s="3" t="s">
        <v>71</v>
      </c>
      <c r="C43" s="3" t="s">
        <v>72</v>
      </c>
      <c r="D43" s="4">
        <v>23</v>
      </c>
      <c r="E43" s="4" t="s">
        <v>20</v>
      </c>
      <c r="F43" s="4" t="s">
        <v>21</v>
      </c>
      <c r="G43" s="5" t="s">
        <v>22</v>
      </c>
      <c r="H43" s="88">
        <v>2</v>
      </c>
      <c r="I43" s="88">
        <v>6</v>
      </c>
      <c r="J43" s="88">
        <v>1</v>
      </c>
      <c r="K43" s="88">
        <v>2</v>
      </c>
      <c r="L43" s="88">
        <v>9</v>
      </c>
      <c r="M43" s="7">
        <f>SUM(H43:L43)</f>
        <v>20</v>
      </c>
      <c r="N43" s="8">
        <f>M43/36</f>
        <v>0.55555555555555558</v>
      </c>
      <c r="O43" s="9" t="s">
        <v>492</v>
      </c>
    </row>
    <row r="44" spans="1:15" ht="14.25" customHeight="1">
      <c r="A44" s="12" t="s">
        <v>104</v>
      </c>
      <c r="B44" s="12" t="s">
        <v>105</v>
      </c>
      <c r="C44" s="12" t="s">
        <v>53</v>
      </c>
      <c r="D44" s="4">
        <v>39</v>
      </c>
      <c r="E44" s="13" t="s">
        <v>92</v>
      </c>
      <c r="F44" s="13" t="s">
        <v>21</v>
      </c>
      <c r="G44" s="14" t="s">
        <v>93</v>
      </c>
      <c r="H44" s="11">
        <v>3</v>
      </c>
      <c r="I44" s="11">
        <v>5</v>
      </c>
      <c r="J44" s="11">
        <v>3</v>
      </c>
      <c r="K44" s="11">
        <v>3</v>
      </c>
      <c r="L44" s="11">
        <v>6</v>
      </c>
      <c r="M44" s="7">
        <f>SUM(H44:L44)</f>
        <v>20</v>
      </c>
      <c r="N44" s="8">
        <f>M44/36</f>
        <v>0.55555555555555558</v>
      </c>
      <c r="O44" s="9" t="s">
        <v>492</v>
      </c>
    </row>
    <row r="45" spans="1:15" ht="14.25" customHeight="1">
      <c r="A45" s="12" t="s">
        <v>114</v>
      </c>
      <c r="B45" s="12" t="s">
        <v>58</v>
      </c>
      <c r="C45" s="12" t="s">
        <v>115</v>
      </c>
      <c r="D45" s="4">
        <v>44</v>
      </c>
      <c r="E45" s="13" t="s">
        <v>92</v>
      </c>
      <c r="F45" s="13" t="s">
        <v>21</v>
      </c>
      <c r="G45" s="14" t="s">
        <v>93</v>
      </c>
      <c r="H45" s="11">
        <v>3</v>
      </c>
      <c r="I45" s="11">
        <v>4</v>
      </c>
      <c r="J45" s="11">
        <v>2</v>
      </c>
      <c r="K45" s="11">
        <v>2</v>
      </c>
      <c r="L45" s="11">
        <v>9</v>
      </c>
      <c r="M45" s="7">
        <f>SUM(H45:L45)</f>
        <v>20</v>
      </c>
      <c r="N45" s="8">
        <f>M45/36</f>
        <v>0.55555555555555558</v>
      </c>
      <c r="O45" s="9" t="s">
        <v>492</v>
      </c>
    </row>
    <row r="46" spans="1:15" ht="14.25" customHeight="1">
      <c r="A46" s="12" t="s">
        <v>163</v>
      </c>
      <c r="B46" s="12" t="s">
        <v>39</v>
      </c>
      <c r="C46" s="12" t="s">
        <v>164</v>
      </c>
      <c r="D46" s="4">
        <v>70</v>
      </c>
      <c r="E46" s="15" t="s">
        <v>158</v>
      </c>
      <c r="F46" s="15" t="s">
        <v>21</v>
      </c>
      <c r="G46" s="15" t="s">
        <v>159</v>
      </c>
      <c r="H46" s="11">
        <v>3</v>
      </c>
      <c r="I46" s="11">
        <v>5</v>
      </c>
      <c r="J46" s="11">
        <v>1</v>
      </c>
      <c r="K46" s="11">
        <v>5</v>
      </c>
      <c r="L46" s="11">
        <v>6</v>
      </c>
      <c r="M46" s="7">
        <f>SUM(H46:L46)</f>
        <v>20</v>
      </c>
      <c r="N46" s="8">
        <f>M46/36</f>
        <v>0.55555555555555558</v>
      </c>
      <c r="O46" s="9" t="s">
        <v>492</v>
      </c>
    </row>
    <row r="47" spans="1:15" ht="14.25" customHeight="1">
      <c r="A47" s="12" t="s">
        <v>187</v>
      </c>
      <c r="B47" s="12" t="s">
        <v>188</v>
      </c>
      <c r="C47" s="12" t="s">
        <v>34</v>
      </c>
      <c r="D47" s="4">
        <v>87</v>
      </c>
      <c r="E47" s="15" t="s">
        <v>158</v>
      </c>
      <c r="F47" s="15" t="s">
        <v>21</v>
      </c>
      <c r="G47" s="15" t="s">
        <v>159</v>
      </c>
      <c r="H47" s="11">
        <v>3</v>
      </c>
      <c r="I47" s="11">
        <v>6</v>
      </c>
      <c r="J47" s="11">
        <v>0</v>
      </c>
      <c r="K47" s="11">
        <v>5</v>
      </c>
      <c r="L47" s="11">
        <v>6</v>
      </c>
      <c r="M47" s="7">
        <f>SUM(H47:L47)</f>
        <v>20</v>
      </c>
      <c r="N47" s="8">
        <f>M47/36</f>
        <v>0.55555555555555558</v>
      </c>
      <c r="O47" s="9" t="s">
        <v>492</v>
      </c>
    </row>
    <row r="48" spans="1:15" ht="14.25" customHeight="1">
      <c r="A48" s="3" t="s">
        <v>54</v>
      </c>
      <c r="B48" s="3" t="s">
        <v>55</v>
      </c>
      <c r="C48" s="3" t="s">
        <v>56</v>
      </c>
      <c r="D48" s="4">
        <v>15</v>
      </c>
      <c r="E48" s="4" t="s">
        <v>20</v>
      </c>
      <c r="F48" s="4" t="s">
        <v>21</v>
      </c>
      <c r="G48" s="5" t="s">
        <v>22</v>
      </c>
      <c r="H48" s="88">
        <v>2</v>
      </c>
      <c r="I48" s="88">
        <v>6</v>
      </c>
      <c r="J48" s="88">
        <v>1</v>
      </c>
      <c r="K48" s="88">
        <v>1</v>
      </c>
      <c r="L48" s="88">
        <v>9</v>
      </c>
      <c r="M48" s="7">
        <f>SUM(H48:L48)</f>
        <v>19</v>
      </c>
      <c r="N48" s="8">
        <f>M48/36</f>
        <v>0.52777777777777779</v>
      </c>
      <c r="O48" s="9" t="s">
        <v>493</v>
      </c>
    </row>
    <row r="49" spans="1:15" ht="14.25" customHeight="1">
      <c r="A49" s="12" t="s">
        <v>116</v>
      </c>
      <c r="B49" s="12" t="s">
        <v>117</v>
      </c>
      <c r="C49" s="12" t="s">
        <v>118</v>
      </c>
      <c r="D49" s="4">
        <v>45</v>
      </c>
      <c r="E49" s="13" t="s">
        <v>92</v>
      </c>
      <c r="F49" s="13" t="s">
        <v>21</v>
      </c>
      <c r="G49" s="14" t="s">
        <v>93</v>
      </c>
      <c r="H49" s="11">
        <v>2</v>
      </c>
      <c r="I49" s="11">
        <v>4</v>
      </c>
      <c r="J49" s="11">
        <v>1</v>
      </c>
      <c r="K49" s="11">
        <v>3</v>
      </c>
      <c r="L49" s="11">
        <v>9</v>
      </c>
      <c r="M49" s="7">
        <f>SUM(H49:L49)</f>
        <v>19</v>
      </c>
      <c r="N49" s="8">
        <f>M49/36</f>
        <v>0.52777777777777779</v>
      </c>
      <c r="O49" s="9" t="s">
        <v>493</v>
      </c>
    </row>
    <row r="50" spans="1:15" ht="14.25" customHeight="1">
      <c r="A50" s="12" t="s">
        <v>65</v>
      </c>
      <c r="B50" s="12" t="s">
        <v>98</v>
      </c>
      <c r="C50" s="12" t="s">
        <v>147</v>
      </c>
      <c r="D50" s="4">
        <v>60</v>
      </c>
      <c r="E50" s="13" t="s">
        <v>92</v>
      </c>
      <c r="F50" s="13" t="s">
        <v>21</v>
      </c>
      <c r="G50" s="14" t="s">
        <v>93</v>
      </c>
      <c r="H50" s="11">
        <v>2</v>
      </c>
      <c r="I50" s="11">
        <v>4</v>
      </c>
      <c r="J50" s="11">
        <v>2</v>
      </c>
      <c r="K50" s="11">
        <v>2</v>
      </c>
      <c r="L50" s="11">
        <v>9</v>
      </c>
      <c r="M50" s="7">
        <f>SUM(H50:L50)</f>
        <v>19</v>
      </c>
      <c r="N50" s="8">
        <f>M50/36</f>
        <v>0.52777777777777779</v>
      </c>
      <c r="O50" s="9" t="s">
        <v>493</v>
      </c>
    </row>
    <row r="51" spans="1:15" ht="14.25" customHeight="1">
      <c r="A51" s="12" t="s">
        <v>148</v>
      </c>
      <c r="B51" s="12" t="s">
        <v>58</v>
      </c>
      <c r="C51" s="12" t="s">
        <v>88</v>
      </c>
      <c r="D51" s="4">
        <v>61</v>
      </c>
      <c r="E51" s="13" t="s">
        <v>92</v>
      </c>
      <c r="F51" s="13" t="s">
        <v>21</v>
      </c>
      <c r="G51" s="14" t="s">
        <v>93</v>
      </c>
      <c r="H51" s="11">
        <v>2</v>
      </c>
      <c r="I51" s="11">
        <v>4</v>
      </c>
      <c r="J51" s="11">
        <v>2</v>
      </c>
      <c r="K51" s="11">
        <v>2</v>
      </c>
      <c r="L51" s="11">
        <v>9</v>
      </c>
      <c r="M51" s="7">
        <f>SUM(H51:L51)</f>
        <v>19</v>
      </c>
      <c r="N51" s="8">
        <f>M51/36</f>
        <v>0.52777777777777779</v>
      </c>
      <c r="O51" s="9" t="s">
        <v>493</v>
      </c>
    </row>
    <row r="52" spans="1:15" ht="14.25" customHeight="1">
      <c r="A52" s="12" t="s">
        <v>170</v>
      </c>
      <c r="B52" s="12" t="s">
        <v>171</v>
      </c>
      <c r="C52" s="12" t="s">
        <v>34</v>
      </c>
      <c r="D52" s="4">
        <v>76</v>
      </c>
      <c r="E52" s="15" t="s">
        <v>158</v>
      </c>
      <c r="F52" s="15" t="s">
        <v>21</v>
      </c>
      <c r="G52" s="15" t="s">
        <v>159</v>
      </c>
      <c r="H52" s="11">
        <v>3</v>
      </c>
      <c r="I52" s="11">
        <v>7</v>
      </c>
      <c r="J52" s="11">
        <v>1</v>
      </c>
      <c r="K52" s="11">
        <v>5</v>
      </c>
      <c r="L52" s="11">
        <v>3</v>
      </c>
      <c r="M52" s="7">
        <f>SUM(H52:L52)</f>
        <v>19</v>
      </c>
      <c r="N52" s="8">
        <f>M52/36</f>
        <v>0.52777777777777779</v>
      </c>
      <c r="O52" s="9" t="s">
        <v>493</v>
      </c>
    </row>
    <row r="53" spans="1:15" ht="14.25" customHeight="1">
      <c r="A53" s="12" t="s">
        <v>172</v>
      </c>
      <c r="B53" s="12" t="s">
        <v>173</v>
      </c>
      <c r="C53" s="12" t="s">
        <v>128</v>
      </c>
      <c r="D53" s="4">
        <v>77</v>
      </c>
      <c r="E53" s="15" t="s">
        <v>158</v>
      </c>
      <c r="F53" s="15" t="s">
        <v>21</v>
      </c>
      <c r="G53" s="15" t="s">
        <v>159</v>
      </c>
      <c r="H53" s="11">
        <v>3</v>
      </c>
      <c r="I53" s="11">
        <v>7</v>
      </c>
      <c r="J53" s="11">
        <v>1</v>
      </c>
      <c r="K53" s="11">
        <v>5</v>
      </c>
      <c r="L53" s="11">
        <v>3</v>
      </c>
      <c r="M53" s="7">
        <f>SUM(H53:L53)</f>
        <v>19</v>
      </c>
      <c r="N53" s="8">
        <f>M53/36</f>
        <v>0.52777777777777779</v>
      </c>
      <c r="O53" s="9" t="s">
        <v>493</v>
      </c>
    </row>
    <row r="54" spans="1:15" ht="14.25" customHeight="1">
      <c r="A54" s="12" t="s">
        <v>89</v>
      </c>
      <c r="B54" s="12" t="s">
        <v>90</v>
      </c>
      <c r="C54" s="12" t="s">
        <v>91</v>
      </c>
      <c r="D54" s="4">
        <v>34</v>
      </c>
      <c r="E54" s="13" t="s">
        <v>92</v>
      </c>
      <c r="F54" s="13" t="s">
        <v>21</v>
      </c>
      <c r="G54" s="14" t="s">
        <v>93</v>
      </c>
      <c r="H54" s="88">
        <v>2</v>
      </c>
      <c r="I54" s="88">
        <v>4</v>
      </c>
      <c r="J54" s="88">
        <v>1</v>
      </c>
      <c r="K54" s="88">
        <v>2</v>
      </c>
      <c r="L54" s="88">
        <v>9</v>
      </c>
      <c r="M54" s="7">
        <f>SUM(H54:L54)</f>
        <v>18</v>
      </c>
      <c r="N54" s="8">
        <f>M54/36</f>
        <v>0.5</v>
      </c>
      <c r="O54" s="9" t="s">
        <v>493</v>
      </c>
    </row>
    <row r="55" spans="1:15" ht="14.25" customHeight="1">
      <c r="A55" s="12" t="s">
        <v>201</v>
      </c>
      <c r="B55" s="12" t="s">
        <v>202</v>
      </c>
      <c r="C55" s="12" t="s">
        <v>203</v>
      </c>
      <c r="D55" s="4">
        <v>93</v>
      </c>
      <c r="E55" s="15" t="s">
        <v>158</v>
      </c>
      <c r="F55" s="15" t="s">
        <v>21</v>
      </c>
      <c r="G55" s="15" t="s">
        <v>159</v>
      </c>
      <c r="H55" s="11">
        <v>3</v>
      </c>
      <c r="I55" s="11">
        <v>8</v>
      </c>
      <c r="J55" s="11">
        <v>2</v>
      </c>
      <c r="K55" s="11">
        <v>5</v>
      </c>
      <c r="L55" s="11">
        <v>0</v>
      </c>
      <c r="M55" s="7">
        <f>SUM(H55:L55)</f>
        <v>18</v>
      </c>
      <c r="N55" s="8">
        <f>M55/36</f>
        <v>0.5</v>
      </c>
      <c r="O55" s="9" t="s">
        <v>493</v>
      </c>
    </row>
    <row r="56" spans="1:15" ht="14.25" customHeight="1">
      <c r="A56" s="12" t="s">
        <v>102</v>
      </c>
      <c r="B56" s="12" t="s">
        <v>103</v>
      </c>
      <c r="C56" s="12" t="s">
        <v>25</v>
      </c>
      <c r="D56" s="4">
        <v>38</v>
      </c>
      <c r="E56" s="13" t="s">
        <v>92</v>
      </c>
      <c r="F56" s="13" t="s">
        <v>21</v>
      </c>
      <c r="G56" s="14" t="s">
        <v>93</v>
      </c>
      <c r="H56" s="11">
        <v>1</v>
      </c>
      <c r="I56" s="11">
        <v>3</v>
      </c>
      <c r="J56" s="11">
        <v>1</v>
      </c>
      <c r="K56" s="11">
        <v>2</v>
      </c>
      <c r="L56" s="11">
        <v>9</v>
      </c>
      <c r="M56" s="7">
        <f>SUM(H56:L56)</f>
        <v>16</v>
      </c>
      <c r="N56" s="8">
        <f>M56/36</f>
        <v>0.44444444444444442</v>
      </c>
      <c r="O56" s="9" t="s">
        <v>493</v>
      </c>
    </row>
    <row r="57" spans="1:15" ht="14.25" customHeight="1">
      <c r="A57" s="3" t="s">
        <v>74</v>
      </c>
      <c r="B57" s="3" t="s">
        <v>75</v>
      </c>
      <c r="C57" s="3" t="s">
        <v>76</v>
      </c>
      <c r="D57" s="4">
        <v>27</v>
      </c>
      <c r="E57" s="4" t="s">
        <v>20</v>
      </c>
      <c r="F57" s="4" t="s">
        <v>21</v>
      </c>
      <c r="G57" s="5" t="s">
        <v>22</v>
      </c>
      <c r="H57" s="88">
        <v>1</v>
      </c>
      <c r="I57" s="88">
        <v>5</v>
      </c>
      <c r="J57" s="88">
        <v>1</v>
      </c>
      <c r="K57" s="88">
        <v>2</v>
      </c>
      <c r="L57" s="88">
        <v>6</v>
      </c>
      <c r="M57" s="7">
        <f>SUM(H57:L57)</f>
        <v>15</v>
      </c>
      <c r="N57" s="8">
        <f>M57/36</f>
        <v>0.41666666666666669</v>
      </c>
      <c r="O57" s="9" t="s">
        <v>493</v>
      </c>
    </row>
    <row r="58" spans="1:15" ht="14.25" customHeight="1">
      <c r="A58" s="3" t="s">
        <v>84</v>
      </c>
      <c r="B58" s="3" t="s">
        <v>85</v>
      </c>
      <c r="C58" s="3" t="s">
        <v>45</v>
      </c>
      <c r="D58" s="4">
        <v>31</v>
      </c>
      <c r="E58" s="4" t="s">
        <v>20</v>
      </c>
      <c r="F58" s="4" t="s">
        <v>21</v>
      </c>
      <c r="G58" s="5" t="s">
        <v>22</v>
      </c>
      <c r="H58" s="88">
        <v>2</v>
      </c>
      <c r="I58" s="88">
        <v>5</v>
      </c>
      <c r="J58" s="88">
        <v>0</v>
      </c>
      <c r="K58" s="88">
        <v>2</v>
      </c>
      <c r="L58" s="88">
        <v>6</v>
      </c>
      <c r="M58" s="7">
        <f>SUM(H58:L58)</f>
        <v>15</v>
      </c>
      <c r="N58" s="8">
        <f>M58/36</f>
        <v>0.41666666666666669</v>
      </c>
      <c r="O58" s="9" t="s">
        <v>493</v>
      </c>
    </row>
    <row r="59" spans="1:15" ht="14.25" customHeight="1">
      <c r="A59" s="12" t="s">
        <v>121</v>
      </c>
      <c r="B59" s="12" t="s">
        <v>122</v>
      </c>
      <c r="C59" s="12" t="s">
        <v>34</v>
      </c>
      <c r="D59" s="4">
        <v>47</v>
      </c>
      <c r="E59" s="89" t="s">
        <v>92</v>
      </c>
      <c r="F59" s="89" t="s">
        <v>21</v>
      </c>
      <c r="G59" s="90" t="s">
        <v>93</v>
      </c>
      <c r="H59" s="11">
        <v>2</v>
      </c>
      <c r="I59" s="11">
        <v>3</v>
      </c>
      <c r="J59" s="11">
        <v>1</v>
      </c>
      <c r="K59" s="11">
        <v>3</v>
      </c>
      <c r="L59" s="11">
        <v>6</v>
      </c>
      <c r="M59" s="7">
        <f>SUM(H59:L59)</f>
        <v>15</v>
      </c>
      <c r="N59" s="8">
        <f>M59/36</f>
        <v>0.41666666666666669</v>
      </c>
      <c r="O59" s="9" t="s">
        <v>493</v>
      </c>
    </row>
    <row r="60" spans="1:15" ht="14.25" customHeight="1">
      <c r="A60" s="3" t="s">
        <v>32</v>
      </c>
      <c r="B60" s="3" t="s">
        <v>33</v>
      </c>
      <c r="C60" s="3" t="s">
        <v>34</v>
      </c>
      <c r="D60" s="4">
        <v>6</v>
      </c>
      <c r="E60" s="4" t="s">
        <v>20</v>
      </c>
      <c r="F60" s="4" t="s">
        <v>21</v>
      </c>
      <c r="G60" s="5" t="s">
        <v>22</v>
      </c>
      <c r="H60" s="88">
        <v>2</v>
      </c>
      <c r="I60" s="88">
        <v>4</v>
      </c>
      <c r="J60" s="88">
        <v>1</v>
      </c>
      <c r="K60" s="88">
        <v>1</v>
      </c>
      <c r="L60" s="88">
        <v>6</v>
      </c>
      <c r="M60" s="7">
        <f>SUM(H60:L60)</f>
        <v>14</v>
      </c>
      <c r="N60" s="8">
        <f>M60/36</f>
        <v>0.3888888888888889</v>
      </c>
      <c r="O60" s="9" t="s">
        <v>493</v>
      </c>
    </row>
    <row r="61" spans="1:15" ht="14.25" customHeight="1">
      <c r="A61" s="12" t="s">
        <v>138</v>
      </c>
      <c r="B61" s="12" t="s">
        <v>139</v>
      </c>
      <c r="C61" s="12" t="s">
        <v>140</v>
      </c>
      <c r="D61" s="4">
        <v>55</v>
      </c>
      <c r="E61" s="89" t="s">
        <v>92</v>
      </c>
      <c r="F61" s="89" t="s">
        <v>21</v>
      </c>
      <c r="G61" s="90" t="s">
        <v>93</v>
      </c>
      <c r="H61" s="11">
        <v>2</v>
      </c>
      <c r="I61" s="11">
        <v>3</v>
      </c>
      <c r="J61" s="11">
        <v>1</v>
      </c>
      <c r="K61" s="11">
        <v>2</v>
      </c>
      <c r="L61" s="11">
        <v>6</v>
      </c>
      <c r="M61" s="7">
        <f>SUM(H61:L61)</f>
        <v>14</v>
      </c>
      <c r="N61" s="8">
        <f>M61/36</f>
        <v>0.3888888888888889</v>
      </c>
      <c r="O61" s="9" t="s">
        <v>493</v>
      </c>
    </row>
    <row r="62" spans="1:15" ht="14.25" customHeight="1">
      <c r="A62" s="12" t="s">
        <v>143</v>
      </c>
      <c r="B62" s="12" t="s">
        <v>144</v>
      </c>
      <c r="C62" s="12" t="s">
        <v>145</v>
      </c>
      <c r="D62" s="4">
        <v>57</v>
      </c>
      <c r="E62" s="89" t="s">
        <v>92</v>
      </c>
      <c r="F62" s="89" t="s">
        <v>21</v>
      </c>
      <c r="G62" s="90" t="s">
        <v>93</v>
      </c>
      <c r="H62" s="11">
        <v>2</v>
      </c>
      <c r="I62" s="11">
        <v>3</v>
      </c>
      <c r="J62" s="11">
        <v>1</v>
      </c>
      <c r="K62" s="11">
        <v>2</v>
      </c>
      <c r="L62" s="11">
        <v>6</v>
      </c>
      <c r="M62" s="7">
        <f>SUM(H62:L62)</f>
        <v>14</v>
      </c>
      <c r="N62" s="8">
        <f>M62/36</f>
        <v>0.3888888888888889</v>
      </c>
      <c r="O62" s="9" t="s">
        <v>493</v>
      </c>
    </row>
    <row r="63" spans="1:15" ht="14.25" customHeight="1">
      <c r="A63" s="12" t="s">
        <v>65</v>
      </c>
      <c r="B63" s="12" t="s">
        <v>146</v>
      </c>
      <c r="C63" s="12" t="s">
        <v>59</v>
      </c>
      <c r="D63" s="4">
        <v>59</v>
      </c>
      <c r="E63" s="89" t="s">
        <v>92</v>
      </c>
      <c r="F63" s="89" t="s">
        <v>21</v>
      </c>
      <c r="G63" s="90" t="s">
        <v>93</v>
      </c>
      <c r="H63" s="11">
        <v>1</v>
      </c>
      <c r="I63" s="11">
        <v>2</v>
      </c>
      <c r="J63" s="11">
        <v>0</v>
      </c>
      <c r="K63" s="11">
        <v>2</v>
      </c>
      <c r="L63" s="11">
        <v>9</v>
      </c>
      <c r="M63" s="7">
        <f>SUM(H63:L63)</f>
        <v>14</v>
      </c>
      <c r="N63" s="8">
        <f>M63/36</f>
        <v>0.3888888888888889</v>
      </c>
      <c r="O63" s="9" t="s">
        <v>493</v>
      </c>
    </row>
    <row r="64" spans="1:15" ht="14.25" customHeight="1">
      <c r="A64" s="12" t="s">
        <v>111</v>
      </c>
      <c r="B64" s="12" t="s">
        <v>112</v>
      </c>
      <c r="C64" s="12" t="s">
        <v>113</v>
      </c>
      <c r="D64" s="4">
        <v>43</v>
      </c>
      <c r="E64" s="89" t="s">
        <v>92</v>
      </c>
      <c r="F64" s="89" t="s">
        <v>21</v>
      </c>
      <c r="G64" s="90" t="s">
        <v>93</v>
      </c>
      <c r="H64" s="11">
        <v>1</v>
      </c>
      <c r="I64" s="11">
        <v>2</v>
      </c>
      <c r="J64" s="11">
        <v>1</v>
      </c>
      <c r="K64" s="11">
        <v>2</v>
      </c>
      <c r="L64" s="11">
        <v>6</v>
      </c>
      <c r="M64" s="7">
        <f>SUM(H64:L64)</f>
        <v>12</v>
      </c>
      <c r="N64" s="8">
        <f>M64/36</f>
        <v>0.33333333333333331</v>
      </c>
      <c r="O64" s="9" t="s">
        <v>493</v>
      </c>
    </row>
    <row r="65" spans="1:15" ht="14.25" customHeight="1">
      <c r="A65" s="12" t="s">
        <v>135</v>
      </c>
      <c r="B65" s="12" t="s">
        <v>136</v>
      </c>
      <c r="C65" s="12" t="s">
        <v>137</v>
      </c>
      <c r="D65" s="4">
        <v>54</v>
      </c>
      <c r="E65" s="89" t="s">
        <v>92</v>
      </c>
      <c r="F65" s="89" t="s">
        <v>21</v>
      </c>
      <c r="G65" s="90" t="s">
        <v>93</v>
      </c>
      <c r="H65" s="11">
        <v>2</v>
      </c>
      <c r="I65" s="11">
        <v>2</v>
      </c>
      <c r="J65" s="11">
        <v>0</v>
      </c>
      <c r="K65" s="11">
        <v>2</v>
      </c>
      <c r="L65" s="11">
        <v>6</v>
      </c>
      <c r="M65" s="7">
        <f>SUM(H65:L65)</f>
        <v>12</v>
      </c>
      <c r="N65" s="8">
        <f>M65/36</f>
        <v>0.33333333333333331</v>
      </c>
      <c r="O65" s="9" t="s">
        <v>493</v>
      </c>
    </row>
    <row r="66" spans="1:15" ht="14.25" customHeight="1">
      <c r="A66" s="12" t="s">
        <v>192</v>
      </c>
      <c r="B66" s="12" t="s">
        <v>193</v>
      </c>
      <c r="C66" s="12" t="s">
        <v>34</v>
      </c>
      <c r="D66" s="4">
        <v>89</v>
      </c>
      <c r="E66" s="15" t="s">
        <v>158</v>
      </c>
      <c r="F66" s="15" t="s">
        <v>21</v>
      </c>
      <c r="G66" s="15" t="s">
        <v>159</v>
      </c>
      <c r="H66" s="11">
        <v>3</v>
      </c>
      <c r="I66" s="11">
        <v>3</v>
      </c>
      <c r="J66" s="11">
        <v>1</v>
      </c>
      <c r="K66" s="11">
        <v>2</v>
      </c>
      <c r="L66" s="11">
        <v>3</v>
      </c>
      <c r="M66" s="7">
        <f>SUM(H66:L66)</f>
        <v>12</v>
      </c>
      <c r="N66" s="8">
        <f>M66/36</f>
        <v>0.33333333333333331</v>
      </c>
      <c r="O66" s="9" t="s">
        <v>493</v>
      </c>
    </row>
    <row r="67" spans="1:15" ht="14.25" customHeight="1">
      <c r="A67" s="12" t="s">
        <v>180</v>
      </c>
      <c r="B67" s="12" t="s">
        <v>85</v>
      </c>
      <c r="C67" s="12" t="s">
        <v>37</v>
      </c>
      <c r="D67" s="4">
        <v>82</v>
      </c>
      <c r="E67" s="15" t="s">
        <v>158</v>
      </c>
      <c r="F67" s="15" t="s">
        <v>21</v>
      </c>
      <c r="G67" s="15" t="s">
        <v>159</v>
      </c>
      <c r="H67" s="11">
        <v>3</v>
      </c>
      <c r="I67" s="11">
        <v>5</v>
      </c>
      <c r="J67" s="11">
        <v>1</v>
      </c>
      <c r="K67" s="11">
        <v>2</v>
      </c>
      <c r="L67" s="11">
        <v>0</v>
      </c>
      <c r="M67" s="7">
        <f>SUM(H67:L67)</f>
        <v>11</v>
      </c>
      <c r="N67" s="8">
        <f>M67/36</f>
        <v>0.30555555555555558</v>
      </c>
      <c r="O67" s="9" t="s">
        <v>493</v>
      </c>
    </row>
    <row r="68" spans="1:15" ht="14.25" customHeight="1">
      <c r="A68" s="12" t="s">
        <v>155</v>
      </c>
      <c r="B68" s="12" t="s">
        <v>156</v>
      </c>
      <c r="C68" s="12" t="s">
        <v>157</v>
      </c>
      <c r="D68" s="4">
        <v>65</v>
      </c>
      <c r="E68" s="15" t="s">
        <v>158</v>
      </c>
      <c r="F68" s="15" t="s">
        <v>21</v>
      </c>
      <c r="G68" s="15" t="s">
        <v>159</v>
      </c>
      <c r="H68" s="11">
        <v>3</v>
      </c>
      <c r="I68" s="11">
        <v>3</v>
      </c>
      <c r="J68" s="11">
        <v>1</v>
      </c>
      <c r="K68" s="11">
        <v>3</v>
      </c>
      <c r="L68" s="11">
        <v>0</v>
      </c>
      <c r="M68" s="7">
        <f>SUM(H68:L68)</f>
        <v>10</v>
      </c>
      <c r="N68" s="8">
        <f>M68/36</f>
        <v>0.27777777777777779</v>
      </c>
      <c r="O68" s="9" t="s">
        <v>493</v>
      </c>
    </row>
    <row r="69" spans="1:15" ht="14.25" customHeight="1">
      <c r="A69" s="12" t="s">
        <v>162</v>
      </c>
      <c r="B69" s="12" t="s">
        <v>52</v>
      </c>
      <c r="C69" s="12" t="s">
        <v>161</v>
      </c>
      <c r="D69" s="4">
        <v>67</v>
      </c>
      <c r="E69" s="15" t="s">
        <v>158</v>
      </c>
      <c r="F69" s="15" t="s">
        <v>21</v>
      </c>
      <c r="G69" s="15" t="s">
        <v>159</v>
      </c>
      <c r="H69" s="11">
        <v>3</v>
      </c>
      <c r="I69" s="11">
        <v>4</v>
      </c>
      <c r="J69" s="11">
        <v>1</v>
      </c>
      <c r="K69" s="11">
        <v>2</v>
      </c>
      <c r="L69" s="11">
        <v>0</v>
      </c>
      <c r="M69" s="7">
        <f>SUM(H69:L69)</f>
        <v>10</v>
      </c>
      <c r="N69" s="8">
        <f>M69/36</f>
        <v>0.27777777777777779</v>
      </c>
      <c r="O69" s="9" t="s">
        <v>493</v>
      </c>
    </row>
    <row r="70" spans="1:15" ht="14.25" customHeight="1">
      <c r="A70" s="12" t="s">
        <v>165</v>
      </c>
      <c r="B70" s="12" t="s">
        <v>166</v>
      </c>
      <c r="C70" s="12" t="s">
        <v>56</v>
      </c>
      <c r="D70" s="4">
        <v>71</v>
      </c>
      <c r="E70" s="15" t="s">
        <v>158</v>
      </c>
      <c r="F70" s="15" t="s">
        <v>21</v>
      </c>
      <c r="G70" s="15" t="s">
        <v>159</v>
      </c>
      <c r="H70" s="11">
        <v>3</v>
      </c>
      <c r="I70" s="11">
        <v>4</v>
      </c>
      <c r="J70" s="11">
        <v>1</v>
      </c>
      <c r="K70" s="11">
        <v>2</v>
      </c>
      <c r="L70" s="11">
        <v>0</v>
      </c>
      <c r="M70" s="7">
        <f>SUM(H70:L70)</f>
        <v>10</v>
      </c>
      <c r="N70" s="8">
        <f>M70/36</f>
        <v>0.27777777777777779</v>
      </c>
      <c r="O70" s="9" t="s">
        <v>493</v>
      </c>
    </row>
    <row r="71" spans="1:15" ht="14.25" customHeight="1">
      <c r="A71" s="12" t="s">
        <v>179</v>
      </c>
      <c r="B71" s="12" t="s">
        <v>39</v>
      </c>
      <c r="C71" s="12" t="s">
        <v>31</v>
      </c>
      <c r="D71" s="4">
        <v>81</v>
      </c>
      <c r="E71" s="15" t="s">
        <v>158</v>
      </c>
      <c r="F71" s="15" t="s">
        <v>21</v>
      </c>
      <c r="G71" s="15" t="s">
        <v>159</v>
      </c>
      <c r="H71" s="11">
        <v>3</v>
      </c>
      <c r="I71" s="11">
        <v>4</v>
      </c>
      <c r="J71" s="11">
        <v>1</v>
      </c>
      <c r="K71" s="11">
        <v>2</v>
      </c>
      <c r="L71" s="11">
        <v>0</v>
      </c>
      <c r="M71" s="7">
        <f>SUM(H71:L71)</f>
        <v>10</v>
      </c>
      <c r="N71" s="8">
        <f>M71/36</f>
        <v>0.27777777777777779</v>
      </c>
      <c r="O71" s="9" t="s">
        <v>493</v>
      </c>
    </row>
    <row r="72" spans="1:15" ht="14.25" customHeight="1">
      <c r="A72" s="12" t="s">
        <v>181</v>
      </c>
      <c r="B72" s="12" t="s">
        <v>182</v>
      </c>
      <c r="C72" s="12" t="s">
        <v>120</v>
      </c>
      <c r="D72" s="4">
        <v>83</v>
      </c>
      <c r="E72" s="15" t="s">
        <v>158</v>
      </c>
      <c r="F72" s="15" t="s">
        <v>21</v>
      </c>
      <c r="G72" s="15" t="s">
        <v>159</v>
      </c>
      <c r="H72" s="11">
        <v>3</v>
      </c>
      <c r="I72" s="11">
        <v>4</v>
      </c>
      <c r="J72" s="11">
        <v>1</v>
      </c>
      <c r="K72" s="11">
        <v>2</v>
      </c>
      <c r="L72" s="11">
        <v>0</v>
      </c>
      <c r="M72" s="7">
        <f>SUM(H72:L72)</f>
        <v>10</v>
      </c>
      <c r="N72" s="8">
        <f>M72/36</f>
        <v>0.27777777777777779</v>
      </c>
      <c r="O72" s="9" t="s">
        <v>493</v>
      </c>
    </row>
    <row r="73" spans="1:15" ht="14.25" customHeight="1">
      <c r="A73" s="12" t="s">
        <v>194</v>
      </c>
      <c r="B73" s="12" t="s">
        <v>195</v>
      </c>
      <c r="C73" s="12" t="s">
        <v>196</v>
      </c>
      <c r="D73" s="4">
        <v>90</v>
      </c>
      <c r="E73" s="15" t="s">
        <v>158</v>
      </c>
      <c r="F73" s="15" t="s">
        <v>21</v>
      </c>
      <c r="G73" s="15" t="s">
        <v>159</v>
      </c>
      <c r="H73" s="11">
        <v>3</v>
      </c>
      <c r="I73" s="11">
        <v>4</v>
      </c>
      <c r="J73" s="11">
        <v>1</v>
      </c>
      <c r="K73" s="11">
        <v>2</v>
      </c>
      <c r="L73" s="11">
        <v>0</v>
      </c>
      <c r="M73" s="7">
        <f>SUM(H73:L73)</f>
        <v>10</v>
      </c>
      <c r="N73" s="8">
        <f>M73/36</f>
        <v>0.27777777777777779</v>
      </c>
      <c r="O73" s="9" t="s">
        <v>493</v>
      </c>
    </row>
    <row r="74" spans="1:15" ht="14.25" customHeight="1">
      <c r="A74" s="12" t="s">
        <v>206</v>
      </c>
      <c r="B74" s="12" t="s">
        <v>144</v>
      </c>
      <c r="C74" s="12" t="s">
        <v>207</v>
      </c>
      <c r="D74" s="4">
        <v>96</v>
      </c>
      <c r="E74" s="15" t="s">
        <v>158</v>
      </c>
      <c r="F74" s="15" t="s">
        <v>21</v>
      </c>
      <c r="G74" s="15" t="s">
        <v>159</v>
      </c>
      <c r="H74" s="11">
        <v>3</v>
      </c>
      <c r="I74" s="11">
        <v>6</v>
      </c>
      <c r="J74" s="11">
        <v>0</v>
      </c>
      <c r="K74" s="11">
        <v>0</v>
      </c>
      <c r="L74" s="11">
        <v>0</v>
      </c>
      <c r="M74" s="7">
        <f>SUM(H74:L74)</f>
        <v>9</v>
      </c>
      <c r="N74" s="8">
        <f>M74/36</f>
        <v>0.25</v>
      </c>
      <c r="O74" s="9" t="s">
        <v>493</v>
      </c>
    </row>
    <row r="75" spans="1:15" ht="14.25" customHeight="1">
      <c r="A75" s="12" t="s">
        <v>197</v>
      </c>
      <c r="B75" s="12" t="s">
        <v>41</v>
      </c>
      <c r="C75" s="12" t="s">
        <v>198</v>
      </c>
      <c r="D75" s="4">
        <v>91</v>
      </c>
      <c r="E75" s="15" t="s">
        <v>158</v>
      </c>
      <c r="F75" s="15" t="s">
        <v>21</v>
      </c>
      <c r="G75" s="15" t="s">
        <v>159</v>
      </c>
      <c r="H75" s="11">
        <v>3</v>
      </c>
      <c r="I75" s="11">
        <v>4</v>
      </c>
      <c r="J75" s="11">
        <v>0</v>
      </c>
      <c r="K75" s="11">
        <v>0</v>
      </c>
      <c r="L75" s="11">
        <v>0</v>
      </c>
      <c r="M75" s="7">
        <f>SUM(H75:L75)</f>
        <v>7</v>
      </c>
      <c r="N75" s="8">
        <f>M75/36</f>
        <v>0.19444444444444445</v>
      </c>
      <c r="O75" s="9" t="s">
        <v>493</v>
      </c>
    </row>
    <row r="76" spans="1:15" ht="14.25" customHeight="1">
      <c r="A76" s="12" t="s">
        <v>94</v>
      </c>
      <c r="B76" s="12" t="s">
        <v>95</v>
      </c>
      <c r="C76" s="12" t="s">
        <v>96</v>
      </c>
      <c r="D76" s="4">
        <v>35</v>
      </c>
      <c r="E76" s="89" t="s">
        <v>92</v>
      </c>
      <c r="F76" s="89" t="s">
        <v>21</v>
      </c>
      <c r="G76" s="90" t="s">
        <v>93</v>
      </c>
      <c r="H76" s="11">
        <v>1</v>
      </c>
      <c r="I76" s="11">
        <v>1</v>
      </c>
      <c r="J76" s="11">
        <v>0</v>
      </c>
      <c r="K76" s="11">
        <v>1</v>
      </c>
      <c r="L76" s="11">
        <v>3</v>
      </c>
      <c r="M76" s="7">
        <f>SUM(H76:L76)</f>
        <v>6</v>
      </c>
      <c r="N76" s="8">
        <f>M76/36</f>
        <v>0.16666666666666666</v>
      </c>
      <c r="O76" s="9" t="s">
        <v>493</v>
      </c>
    </row>
    <row r="77" spans="1:15" ht="14.25" customHeight="1">
      <c r="A77" s="12" t="s">
        <v>129</v>
      </c>
      <c r="B77" s="12" t="s">
        <v>130</v>
      </c>
      <c r="C77" s="12" t="s">
        <v>131</v>
      </c>
      <c r="D77" s="4">
        <v>51</v>
      </c>
      <c r="E77" s="89" t="s">
        <v>92</v>
      </c>
      <c r="F77" s="89" t="s">
        <v>21</v>
      </c>
      <c r="G77" s="90" t="s">
        <v>93</v>
      </c>
      <c r="H77" s="11">
        <v>1</v>
      </c>
      <c r="I77" s="11">
        <v>1</v>
      </c>
      <c r="J77" s="11">
        <v>0</v>
      </c>
      <c r="K77" s="11">
        <v>1</v>
      </c>
      <c r="L77" s="11">
        <v>3</v>
      </c>
      <c r="M77" s="7">
        <f>SUM(H77:L77)</f>
        <v>6</v>
      </c>
      <c r="N77" s="8">
        <f>M77/36</f>
        <v>0.16666666666666666</v>
      </c>
      <c r="O77" s="9" t="s">
        <v>493</v>
      </c>
    </row>
    <row r="78" spans="1:15" ht="14.25" customHeight="1">
      <c r="A78" s="12" t="s">
        <v>167</v>
      </c>
      <c r="B78" s="12" t="s">
        <v>83</v>
      </c>
      <c r="C78" s="12" t="s">
        <v>34</v>
      </c>
      <c r="D78" s="4">
        <v>73</v>
      </c>
      <c r="E78" s="15" t="s">
        <v>158</v>
      </c>
      <c r="F78" s="15" t="s">
        <v>21</v>
      </c>
      <c r="G78" s="15" t="s">
        <v>159</v>
      </c>
      <c r="H78" s="11">
        <v>3</v>
      </c>
      <c r="I78" s="11">
        <v>1</v>
      </c>
      <c r="J78" s="11">
        <v>0</v>
      </c>
      <c r="K78" s="11">
        <v>0</v>
      </c>
      <c r="L78" s="11">
        <v>0</v>
      </c>
      <c r="M78" s="7">
        <f>SUM(H78:L78)</f>
        <v>4</v>
      </c>
      <c r="N78" s="8">
        <f>M78/36</f>
        <v>0.1111111111111111</v>
      </c>
      <c r="O78" s="9" t="s">
        <v>493</v>
      </c>
    </row>
    <row r="79" spans="1:15" ht="14.25" customHeight="1">
      <c r="A79" s="12" t="s">
        <v>178</v>
      </c>
      <c r="B79" s="12" t="s">
        <v>33</v>
      </c>
      <c r="C79" s="12" t="s">
        <v>81</v>
      </c>
      <c r="D79" s="4">
        <v>80</v>
      </c>
      <c r="E79" s="15" t="s">
        <v>158</v>
      </c>
      <c r="F79" s="15" t="s">
        <v>21</v>
      </c>
      <c r="G79" s="15" t="s">
        <v>159</v>
      </c>
      <c r="H79" s="11">
        <v>3</v>
      </c>
      <c r="I79" s="11">
        <v>1</v>
      </c>
      <c r="J79" s="11">
        <v>0</v>
      </c>
      <c r="K79" s="11">
        <v>0</v>
      </c>
      <c r="L79" s="11">
        <v>0</v>
      </c>
      <c r="M79" s="7">
        <f>SUM(H79:L79)</f>
        <v>4</v>
      </c>
      <c r="N79" s="8">
        <f>M79/36</f>
        <v>0.1111111111111111</v>
      </c>
      <c r="O79" s="9" t="s">
        <v>493</v>
      </c>
    </row>
    <row r="80" spans="1:15" ht="14.25" customHeight="1">
      <c r="A80" s="12" t="s">
        <v>204</v>
      </c>
      <c r="B80" s="12" t="s">
        <v>133</v>
      </c>
      <c r="C80" s="12" t="s">
        <v>205</v>
      </c>
      <c r="D80" s="4">
        <v>94</v>
      </c>
      <c r="E80" s="15" t="s">
        <v>158</v>
      </c>
      <c r="F80" s="15" t="s">
        <v>21</v>
      </c>
      <c r="G80" s="15" t="s">
        <v>159</v>
      </c>
      <c r="H80" s="11">
        <v>3</v>
      </c>
      <c r="I80" s="11">
        <v>1</v>
      </c>
      <c r="J80" s="11">
        <v>0</v>
      </c>
      <c r="K80" s="11">
        <v>0</v>
      </c>
      <c r="L80" s="11">
        <v>0</v>
      </c>
      <c r="M80" s="7">
        <f>SUM(H80:L80)</f>
        <v>4</v>
      </c>
      <c r="N80" s="8">
        <f>M80/36</f>
        <v>0.1111111111111111</v>
      </c>
      <c r="O80" s="9" t="s">
        <v>493</v>
      </c>
    </row>
    <row r="81" spans="1:15" ht="14.25" customHeight="1">
      <c r="A81" s="3" t="s">
        <v>63</v>
      </c>
      <c r="B81" s="3" t="s">
        <v>64</v>
      </c>
      <c r="C81" s="3" t="s">
        <v>37</v>
      </c>
      <c r="D81" s="4">
        <v>19</v>
      </c>
      <c r="E81" s="4" t="s">
        <v>20</v>
      </c>
      <c r="F81" s="4" t="s">
        <v>21</v>
      </c>
      <c r="G81" s="5" t="s">
        <v>22</v>
      </c>
      <c r="H81" s="88">
        <v>1</v>
      </c>
      <c r="I81" s="88">
        <v>2</v>
      </c>
      <c r="J81" s="88">
        <v>0</v>
      </c>
      <c r="K81" s="88">
        <v>0</v>
      </c>
      <c r="L81" s="88">
        <v>0</v>
      </c>
      <c r="M81" s="7">
        <f>SUM(H81:L81)</f>
        <v>3</v>
      </c>
      <c r="N81" s="8">
        <f>M81/36</f>
        <v>8.3333333333333329E-2</v>
      </c>
      <c r="O81" s="9" t="s">
        <v>493</v>
      </c>
    </row>
    <row r="82" spans="1:15" ht="14.25" customHeight="1">
      <c r="A82" s="12" t="s">
        <v>174</v>
      </c>
      <c r="B82" s="12" t="s">
        <v>175</v>
      </c>
      <c r="C82" s="12" t="s">
        <v>176</v>
      </c>
      <c r="D82" s="4">
        <v>78</v>
      </c>
      <c r="E82" s="15" t="s">
        <v>158</v>
      </c>
      <c r="F82" s="15" t="s">
        <v>21</v>
      </c>
      <c r="G82" s="15" t="s">
        <v>159</v>
      </c>
      <c r="H82" s="11">
        <v>3</v>
      </c>
      <c r="I82" s="11">
        <v>0</v>
      </c>
      <c r="J82" s="11">
        <v>0</v>
      </c>
      <c r="K82" s="11">
        <v>0</v>
      </c>
      <c r="L82" s="11">
        <v>0</v>
      </c>
      <c r="M82" s="7">
        <f>SUM(H82:L82)</f>
        <v>3</v>
      </c>
      <c r="N82" s="8">
        <f>M82/36</f>
        <v>8.3333333333333329E-2</v>
      </c>
      <c r="O82" s="9" t="s">
        <v>493</v>
      </c>
    </row>
    <row r="83" spans="1:15" ht="14.25" customHeight="1">
      <c r="A83" s="3" t="s">
        <v>73</v>
      </c>
      <c r="B83" s="3" t="s">
        <v>47</v>
      </c>
      <c r="C83" s="3" t="s">
        <v>37</v>
      </c>
      <c r="D83" s="4">
        <v>26</v>
      </c>
      <c r="E83" s="4" t="s">
        <v>20</v>
      </c>
      <c r="F83" s="4" t="s">
        <v>21</v>
      </c>
      <c r="G83" s="5" t="s">
        <v>22</v>
      </c>
      <c r="H83" s="88">
        <v>0</v>
      </c>
      <c r="I83" s="88">
        <v>2</v>
      </c>
      <c r="J83" s="88">
        <v>0</v>
      </c>
      <c r="K83" s="88">
        <v>0</v>
      </c>
      <c r="L83" s="88">
        <v>0</v>
      </c>
      <c r="M83" s="7">
        <f>SUM(H83:L83)</f>
        <v>2</v>
      </c>
      <c r="N83" s="8">
        <f>M83/36</f>
        <v>5.5555555555555552E-2</v>
      </c>
      <c r="O83" s="9" t="s">
        <v>493</v>
      </c>
    </row>
    <row r="84" spans="1:15" ht="14.25" customHeight="1"/>
    <row r="85" spans="1:15" ht="14.25" customHeight="1"/>
    <row r="86" spans="1:15" ht="14.25" customHeight="1"/>
    <row r="87" spans="1:15" ht="14.25" customHeight="1"/>
    <row r="88" spans="1:15" ht="14.25" customHeight="1"/>
    <row r="89" spans="1:15" ht="14.25" customHeight="1"/>
    <row r="90" spans="1:15" ht="14.25" customHeight="1"/>
    <row r="91" spans="1:15" ht="14.25" customHeight="1"/>
    <row r="92" spans="1:15" ht="14.25" customHeight="1"/>
    <row r="93" spans="1:15" ht="14.25" customHeight="1"/>
    <row r="94" spans="1:15" ht="14.25" customHeight="1"/>
    <row r="95" spans="1:15" ht="14.25" customHeight="1"/>
    <row r="96" spans="1:1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sortState ref="A4:N83">
    <sortCondition descending="1" ref="N4:N83"/>
  </sortState>
  <mergeCells count="2">
    <mergeCell ref="A1:O1"/>
    <mergeCell ref="A3:O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4"/>
  <sheetViews>
    <sheetView topLeftCell="C1" workbookViewId="0">
      <selection activeCell="O5" sqref="O5:O20"/>
    </sheetView>
  </sheetViews>
  <sheetFormatPr defaultColWidth="14.42578125" defaultRowHeight="15" customHeight="1"/>
  <cols>
    <col min="1" max="1" width="16.28515625" customWidth="1"/>
    <col min="2" max="2" width="14.28515625" customWidth="1"/>
    <col min="3" max="3" width="18.28515625" customWidth="1"/>
    <col min="4" max="4" width="8.42578125" customWidth="1"/>
    <col min="5" max="5" width="8.7109375" customWidth="1"/>
    <col min="6" max="6" width="19.140625" customWidth="1"/>
    <col min="7" max="7" width="34.5703125" customWidth="1"/>
    <col min="8" max="14" width="8.7109375" customWidth="1"/>
    <col min="15" max="15" width="12.85546875" customWidth="1"/>
    <col min="16" max="26" width="8.7109375" customWidth="1"/>
  </cols>
  <sheetData>
    <row r="1" spans="1:15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2" t="s">
        <v>14</v>
      </c>
      <c r="O2" s="1" t="s">
        <v>15</v>
      </c>
    </row>
    <row r="3" spans="1:15" ht="14.25" customHeight="1">
      <c r="A3" s="97" t="s">
        <v>209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14.25" customHeight="1">
      <c r="A4" s="73" t="s">
        <v>46</v>
      </c>
      <c r="B4" s="73" t="s">
        <v>95</v>
      </c>
      <c r="C4" s="73" t="s">
        <v>31</v>
      </c>
      <c r="D4" s="17">
        <v>18</v>
      </c>
      <c r="E4" s="18" t="s">
        <v>220</v>
      </c>
      <c r="F4" s="19" t="s">
        <v>213</v>
      </c>
      <c r="G4" s="20" t="s">
        <v>221</v>
      </c>
      <c r="H4" s="88">
        <v>0</v>
      </c>
      <c r="I4" s="88">
        <v>9</v>
      </c>
      <c r="J4" s="88">
        <v>3</v>
      </c>
      <c r="K4" s="88">
        <v>5</v>
      </c>
      <c r="L4" s="88">
        <v>15</v>
      </c>
      <c r="M4" s="7">
        <f>SUM(H4:L4)</f>
        <v>32</v>
      </c>
      <c r="N4" s="8">
        <f>M4/36</f>
        <v>0.88888888888888884</v>
      </c>
      <c r="O4" s="9" t="s">
        <v>491</v>
      </c>
    </row>
    <row r="5" spans="1:15" ht="14.25" customHeight="1">
      <c r="A5" s="16" t="s">
        <v>218</v>
      </c>
      <c r="B5" s="16" t="s">
        <v>219</v>
      </c>
      <c r="C5" s="16" t="s">
        <v>56</v>
      </c>
      <c r="D5" s="59">
        <v>4</v>
      </c>
      <c r="E5" s="18" t="s">
        <v>220</v>
      </c>
      <c r="F5" s="19" t="s">
        <v>213</v>
      </c>
      <c r="G5" s="20" t="s">
        <v>221</v>
      </c>
      <c r="H5" s="6">
        <v>3</v>
      </c>
      <c r="I5" s="6">
        <v>8</v>
      </c>
      <c r="J5" s="6">
        <v>3</v>
      </c>
      <c r="K5" s="6">
        <v>3</v>
      </c>
      <c r="L5" s="6">
        <v>14</v>
      </c>
      <c r="M5" s="7">
        <f>SUM(H5:L5)</f>
        <v>31</v>
      </c>
      <c r="N5" s="8">
        <f>M5/36</f>
        <v>0.86111111111111116</v>
      </c>
      <c r="O5" s="9" t="s">
        <v>492</v>
      </c>
    </row>
    <row r="6" spans="1:15" ht="14.25" customHeight="1">
      <c r="A6" s="73" t="s">
        <v>215</v>
      </c>
      <c r="B6" s="73" t="s">
        <v>216</v>
      </c>
      <c r="C6" s="73" t="s">
        <v>128</v>
      </c>
      <c r="D6" s="54">
        <v>2</v>
      </c>
      <c r="E6" s="18" t="s">
        <v>212</v>
      </c>
      <c r="F6" s="19" t="s">
        <v>213</v>
      </c>
      <c r="G6" s="20" t="s">
        <v>214</v>
      </c>
      <c r="H6" s="88">
        <v>3</v>
      </c>
      <c r="I6" s="88">
        <v>8</v>
      </c>
      <c r="J6" s="88">
        <v>2</v>
      </c>
      <c r="K6" s="88">
        <v>2</v>
      </c>
      <c r="L6" s="88">
        <v>15</v>
      </c>
      <c r="M6" s="7">
        <f>SUM(H6:L6)</f>
        <v>30</v>
      </c>
      <c r="N6" s="8">
        <f>M6/36</f>
        <v>0.83333333333333337</v>
      </c>
      <c r="O6" s="9" t="s">
        <v>492</v>
      </c>
    </row>
    <row r="7" spans="1:15" ht="14.25" customHeight="1">
      <c r="A7" s="23" t="s">
        <v>241</v>
      </c>
      <c r="B7" s="24" t="s">
        <v>190</v>
      </c>
      <c r="C7" s="24" t="s">
        <v>128</v>
      </c>
      <c r="D7" s="54">
        <v>14</v>
      </c>
      <c r="E7" s="18" t="s">
        <v>220</v>
      </c>
      <c r="F7" s="19" t="s">
        <v>213</v>
      </c>
      <c r="G7" s="20" t="s">
        <v>221</v>
      </c>
      <c r="H7" s="88">
        <v>1</v>
      </c>
      <c r="I7" s="88">
        <v>8</v>
      </c>
      <c r="J7" s="88">
        <v>3</v>
      </c>
      <c r="K7" s="88">
        <v>2</v>
      </c>
      <c r="L7" s="88">
        <v>14</v>
      </c>
      <c r="M7" s="7">
        <f>SUM(H7:L7)</f>
        <v>28</v>
      </c>
      <c r="N7" s="8">
        <f>M7/36</f>
        <v>0.77777777777777779</v>
      </c>
      <c r="O7" s="9" t="s">
        <v>492</v>
      </c>
    </row>
    <row r="8" spans="1:15" ht="14.25" customHeight="1">
      <c r="A8" s="74" t="s">
        <v>255</v>
      </c>
      <c r="B8" s="74" t="s">
        <v>127</v>
      </c>
      <c r="C8" s="74" t="s">
        <v>28</v>
      </c>
      <c r="D8" s="22">
        <v>23</v>
      </c>
      <c r="E8" s="18" t="s">
        <v>220</v>
      </c>
      <c r="F8" s="19" t="s">
        <v>213</v>
      </c>
      <c r="G8" s="20" t="s">
        <v>221</v>
      </c>
      <c r="H8" s="15">
        <v>3</v>
      </c>
      <c r="I8" s="15">
        <v>6</v>
      </c>
      <c r="J8" s="15">
        <v>3</v>
      </c>
      <c r="K8" s="15">
        <v>2</v>
      </c>
      <c r="L8" s="15">
        <v>14</v>
      </c>
      <c r="M8" s="7">
        <f>SUM(H8:L8)</f>
        <v>28</v>
      </c>
      <c r="N8" s="8">
        <f>M8/36</f>
        <v>0.77777777777777779</v>
      </c>
      <c r="O8" s="9" t="s">
        <v>492</v>
      </c>
    </row>
    <row r="9" spans="1:15" ht="14.25" customHeight="1">
      <c r="A9" s="74" t="s">
        <v>237</v>
      </c>
      <c r="B9" s="74" t="s">
        <v>190</v>
      </c>
      <c r="C9" s="74" t="s">
        <v>238</v>
      </c>
      <c r="D9" s="22">
        <v>12</v>
      </c>
      <c r="E9" s="18" t="s">
        <v>220</v>
      </c>
      <c r="F9" s="19" t="s">
        <v>213</v>
      </c>
      <c r="G9" s="20" t="s">
        <v>221</v>
      </c>
      <c r="H9" s="15">
        <v>0</v>
      </c>
      <c r="I9" s="15">
        <v>8</v>
      </c>
      <c r="J9" s="15">
        <v>2</v>
      </c>
      <c r="K9" s="15">
        <v>3</v>
      </c>
      <c r="L9" s="15">
        <v>14</v>
      </c>
      <c r="M9" s="7">
        <f>SUM(H9:L9)</f>
        <v>27</v>
      </c>
      <c r="N9" s="8">
        <f>M9/36</f>
        <v>0.75</v>
      </c>
      <c r="O9" s="9" t="s">
        <v>492</v>
      </c>
    </row>
    <row r="10" spans="1:15" ht="14.25" customHeight="1">
      <c r="A10" s="74" t="s">
        <v>261</v>
      </c>
      <c r="B10" s="74" t="s">
        <v>262</v>
      </c>
      <c r="C10" s="74" t="s">
        <v>263</v>
      </c>
      <c r="D10" s="59">
        <v>27</v>
      </c>
      <c r="E10" s="18" t="s">
        <v>220</v>
      </c>
      <c r="F10" s="19" t="s">
        <v>213</v>
      </c>
      <c r="G10" s="20" t="s">
        <v>221</v>
      </c>
      <c r="H10" s="15">
        <v>0</v>
      </c>
      <c r="I10" s="15">
        <v>8</v>
      </c>
      <c r="J10" s="15">
        <v>3</v>
      </c>
      <c r="K10" s="15">
        <v>5</v>
      </c>
      <c r="L10" s="15">
        <v>11</v>
      </c>
      <c r="M10" s="7">
        <f>SUM(H10:L10)</f>
        <v>27</v>
      </c>
      <c r="N10" s="8">
        <f>M10/36</f>
        <v>0.75</v>
      </c>
      <c r="O10" s="9" t="s">
        <v>492</v>
      </c>
    </row>
    <row r="11" spans="1:15" ht="14.25" customHeight="1">
      <c r="A11" s="73" t="s">
        <v>239</v>
      </c>
      <c r="B11" s="73" t="s">
        <v>98</v>
      </c>
      <c r="C11" s="73" t="s">
        <v>240</v>
      </c>
      <c r="D11" s="54">
        <v>13</v>
      </c>
      <c r="E11" s="18" t="s">
        <v>220</v>
      </c>
      <c r="F11" s="19" t="s">
        <v>213</v>
      </c>
      <c r="G11" s="20" t="s">
        <v>221</v>
      </c>
      <c r="H11" s="10">
        <v>1</v>
      </c>
      <c r="I11" s="10">
        <v>7</v>
      </c>
      <c r="J11" s="10">
        <v>2</v>
      </c>
      <c r="K11" s="10">
        <v>2</v>
      </c>
      <c r="L11" s="10">
        <v>14</v>
      </c>
      <c r="M11" s="7">
        <f>SUM(H11:L11)</f>
        <v>26</v>
      </c>
      <c r="N11" s="8">
        <f>M11/36</f>
        <v>0.72222222222222221</v>
      </c>
      <c r="O11" s="9" t="s">
        <v>492</v>
      </c>
    </row>
    <row r="12" spans="1:15" ht="14.25" customHeight="1">
      <c r="A12" s="84" t="s">
        <v>243</v>
      </c>
      <c r="B12" s="73" t="s">
        <v>219</v>
      </c>
      <c r="C12" s="73" t="s">
        <v>244</v>
      </c>
      <c r="D12" s="22">
        <v>16</v>
      </c>
      <c r="E12" s="18" t="s">
        <v>220</v>
      </c>
      <c r="F12" s="19" t="s">
        <v>213</v>
      </c>
      <c r="G12" s="20" t="s">
        <v>221</v>
      </c>
      <c r="H12" s="88">
        <v>0</v>
      </c>
      <c r="I12" s="88">
        <v>8</v>
      </c>
      <c r="J12" s="88">
        <v>1</v>
      </c>
      <c r="K12" s="88">
        <v>4</v>
      </c>
      <c r="L12" s="88">
        <v>12</v>
      </c>
      <c r="M12" s="7">
        <f>SUM(H12:L12)</f>
        <v>25</v>
      </c>
      <c r="N12" s="8">
        <f>M12/36</f>
        <v>0.69444444444444442</v>
      </c>
      <c r="O12" s="9" t="s">
        <v>492</v>
      </c>
    </row>
    <row r="13" spans="1:15" ht="14.25" customHeight="1">
      <c r="A13" s="16" t="s">
        <v>217</v>
      </c>
      <c r="B13" s="16" t="s">
        <v>173</v>
      </c>
      <c r="C13" s="16" t="s">
        <v>56</v>
      </c>
      <c r="D13" s="17">
        <v>3</v>
      </c>
      <c r="E13" s="18" t="s">
        <v>212</v>
      </c>
      <c r="F13" s="19" t="s">
        <v>213</v>
      </c>
      <c r="G13" s="20" t="s">
        <v>214</v>
      </c>
      <c r="H13" s="6">
        <v>0</v>
      </c>
      <c r="I13" s="6">
        <v>7</v>
      </c>
      <c r="J13" s="6">
        <v>1</v>
      </c>
      <c r="K13" s="6">
        <v>1</v>
      </c>
      <c r="L13" s="6">
        <v>15</v>
      </c>
      <c r="M13" s="7">
        <f>SUM(H13:L13)</f>
        <v>24</v>
      </c>
      <c r="N13" s="8">
        <f>M13/36</f>
        <v>0.66666666666666663</v>
      </c>
      <c r="O13" s="9" t="s">
        <v>492</v>
      </c>
    </row>
    <row r="14" spans="1:15" ht="14.25" customHeight="1">
      <c r="A14" s="73" t="s">
        <v>245</v>
      </c>
      <c r="B14" s="73" t="s">
        <v>26</v>
      </c>
      <c r="C14" s="73" t="s">
        <v>246</v>
      </c>
      <c r="D14" s="17">
        <v>17</v>
      </c>
      <c r="E14" s="18" t="s">
        <v>220</v>
      </c>
      <c r="F14" s="19" t="s">
        <v>213</v>
      </c>
      <c r="G14" s="20" t="s">
        <v>221</v>
      </c>
      <c r="H14" s="10">
        <v>0</v>
      </c>
      <c r="I14" s="10">
        <v>4</v>
      </c>
      <c r="J14" s="10">
        <v>3</v>
      </c>
      <c r="K14" s="10">
        <v>1</v>
      </c>
      <c r="L14" s="10">
        <v>15</v>
      </c>
      <c r="M14" s="7">
        <f>SUM(H14:L14)</f>
        <v>23</v>
      </c>
      <c r="N14" s="8">
        <f>M14/36</f>
        <v>0.63888888888888884</v>
      </c>
      <c r="O14" s="9" t="s">
        <v>492</v>
      </c>
    </row>
    <row r="15" spans="1:15" ht="14.25" customHeight="1">
      <c r="A15" s="25" t="s">
        <v>249</v>
      </c>
      <c r="B15" s="25" t="s">
        <v>250</v>
      </c>
      <c r="C15" s="25" t="s">
        <v>251</v>
      </c>
      <c r="D15" s="22">
        <v>20</v>
      </c>
      <c r="E15" s="18" t="s">
        <v>220</v>
      </c>
      <c r="F15" s="19" t="s">
        <v>213</v>
      </c>
      <c r="G15" s="20" t="s">
        <v>221</v>
      </c>
      <c r="H15" s="11">
        <v>0</v>
      </c>
      <c r="I15" s="11">
        <v>8</v>
      </c>
      <c r="J15" s="11">
        <v>3</v>
      </c>
      <c r="K15" s="11">
        <v>1</v>
      </c>
      <c r="L15" s="11">
        <v>11</v>
      </c>
      <c r="M15" s="7">
        <f>SUM(H15:L15)</f>
        <v>23</v>
      </c>
      <c r="N15" s="8">
        <f>M15/36</f>
        <v>0.63888888888888884</v>
      </c>
      <c r="O15" s="9" t="s">
        <v>492</v>
      </c>
    </row>
    <row r="16" spans="1:15" ht="14.25" customHeight="1">
      <c r="A16" s="74" t="s">
        <v>258</v>
      </c>
      <c r="B16" s="74" t="s">
        <v>259</v>
      </c>
      <c r="C16" s="74" t="s">
        <v>260</v>
      </c>
      <c r="D16" s="22">
        <v>26</v>
      </c>
      <c r="E16" s="18" t="s">
        <v>220</v>
      </c>
      <c r="F16" s="19" t="s">
        <v>213</v>
      </c>
      <c r="G16" s="20" t="s">
        <v>221</v>
      </c>
      <c r="H16" s="15">
        <v>0</v>
      </c>
      <c r="I16" s="15">
        <v>7</v>
      </c>
      <c r="J16" s="15">
        <v>1</v>
      </c>
      <c r="K16" s="15">
        <v>2</v>
      </c>
      <c r="L16" s="15">
        <v>13</v>
      </c>
      <c r="M16" s="7">
        <f>SUM(H16:L16)</f>
        <v>23</v>
      </c>
      <c r="N16" s="8">
        <f>M16/36</f>
        <v>0.63888888888888884</v>
      </c>
      <c r="O16" s="9" t="s">
        <v>492</v>
      </c>
    </row>
    <row r="17" spans="1:15" ht="14.25" customHeight="1">
      <c r="A17" s="74" t="s">
        <v>294</v>
      </c>
      <c r="B17" s="74" t="s">
        <v>295</v>
      </c>
      <c r="C17" s="74"/>
      <c r="D17" s="59">
        <v>48</v>
      </c>
      <c r="E17" s="18" t="s">
        <v>275</v>
      </c>
      <c r="F17" s="19" t="s">
        <v>213</v>
      </c>
      <c r="G17" s="20" t="s">
        <v>221</v>
      </c>
      <c r="H17" s="15">
        <v>3</v>
      </c>
      <c r="I17" s="15">
        <v>7</v>
      </c>
      <c r="J17" s="15">
        <v>0</v>
      </c>
      <c r="K17" s="15">
        <v>1</v>
      </c>
      <c r="L17" s="15">
        <v>12</v>
      </c>
      <c r="M17" s="7">
        <f>SUM(H17:L17)</f>
        <v>23</v>
      </c>
      <c r="N17" s="8">
        <f>M17/36</f>
        <v>0.63888888888888884</v>
      </c>
      <c r="O17" s="9" t="s">
        <v>492</v>
      </c>
    </row>
    <row r="18" spans="1:15" ht="14.25" customHeight="1">
      <c r="A18" s="73" t="s">
        <v>222</v>
      </c>
      <c r="B18" s="21" t="s">
        <v>223</v>
      </c>
      <c r="C18" s="21" t="s">
        <v>224</v>
      </c>
      <c r="D18" s="54">
        <v>5</v>
      </c>
      <c r="E18" s="18" t="s">
        <v>220</v>
      </c>
      <c r="F18" s="19" t="s">
        <v>213</v>
      </c>
      <c r="G18" s="20" t="s">
        <v>221</v>
      </c>
      <c r="H18" s="10">
        <v>0</v>
      </c>
      <c r="I18" s="10">
        <v>7</v>
      </c>
      <c r="J18" s="10">
        <v>2</v>
      </c>
      <c r="K18" s="10">
        <v>2</v>
      </c>
      <c r="L18" s="10">
        <v>10</v>
      </c>
      <c r="M18" s="7">
        <f>SUM(H18:L18)</f>
        <v>21</v>
      </c>
      <c r="N18" s="8">
        <f>M18/36</f>
        <v>0.58333333333333337</v>
      </c>
      <c r="O18" s="9" t="s">
        <v>492</v>
      </c>
    </row>
    <row r="19" spans="1:15" ht="14.25" customHeight="1">
      <c r="A19" s="74" t="s">
        <v>287</v>
      </c>
      <c r="B19" s="74" t="s">
        <v>110</v>
      </c>
      <c r="C19" s="74" t="s">
        <v>288</v>
      </c>
      <c r="D19" s="59">
        <v>41</v>
      </c>
      <c r="E19" s="18" t="s">
        <v>275</v>
      </c>
      <c r="F19" s="19" t="s">
        <v>213</v>
      </c>
      <c r="G19" s="20" t="s">
        <v>221</v>
      </c>
      <c r="H19" s="15">
        <v>3</v>
      </c>
      <c r="I19" s="15">
        <v>5</v>
      </c>
      <c r="J19" s="15">
        <v>3</v>
      </c>
      <c r="K19" s="15">
        <v>1</v>
      </c>
      <c r="L19" s="15">
        <v>9</v>
      </c>
      <c r="M19" s="7">
        <f>SUM(H19:L19)</f>
        <v>21</v>
      </c>
      <c r="N19" s="8">
        <f>M19/36</f>
        <v>0.58333333333333337</v>
      </c>
      <c r="O19" s="9" t="s">
        <v>492</v>
      </c>
    </row>
    <row r="20" spans="1:15" ht="14.25" customHeight="1">
      <c r="A20" s="74" t="s">
        <v>298</v>
      </c>
      <c r="B20" s="74" t="s">
        <v>259</v>
      </c>
      <c r="C20" s="74" t="s">
        <v>236</v>
      </c>
      <c r="D20" s="17">
        <v>51</v>
      </c>
      <c r="E20" s="18" t="s">
        <v>275</v>
      </c>
      <c r="F20" s="19" t="s">
        <v>213</v>
      </c>
      <c r="G20" s="20" t="s">
        <v>221</v>
      </c>
      <c r="H20" s="15">
        <v>0</v>
      </c>
      <c r="I20" s="15">
        <v>6</v>
      </c>
      <c r="J20" s="15">
        <v>3</v>
      </c>
      <c r="K20" s="15">
        <v>1</v>
      </c>
      <c r="L20" s="15">
        <v>11</v>
      </c>
      <c r="M20" s="7">
        <f>SUM(H20:L20)</f>
        <v>21</v>
      </c>
      <c r="N20" s="8">
        <f>M20/36</f>
        <v>0.58333333333333337</v>
      </c>
      <c r="O20" s="9" t="s">
        <v>492</v>
      </c>
    </row>
    <row r="21" spans="1:15" ht="14.25" customHeight="1">
      <c r="A21" s="21" t="s">
        <v>225</v>
      </c>
      <c r="B21" s="21" t="s">
        <v>226</v>
      </c>
      <c r="C21" s="21" t="s">
        <v>227</v>
      </c>
      <c r="D21" s="54">
        <v>6</v>
      </c>
      <c r="E21" s="18" t="s">
        <v>220</v>
      </c>
      <c r="F21" s="19" t="s">
        <v>213</v>
      </c>
      <c r="G21" s="20" t="s">
        <v>221</v>
      </c>
      <c r="H21" s="10">
        <v>0</v>
      </c>
      <c r="I21" s="10">
        <v>5</v>
      </c>
      <c r="J21" s="10">
        <v>2</v>
      </c>
      <c r="K21" s="10">
        <v>3</v>
      </c>
      <c r="L21" s="10">
        <v>10</v>
      </c>
      <c r="M21" s="7">
        <f>SUM(H21:L21)</f>
        <v>20</v>
      </c>
      <c r="N21" s="8">
        <f>M21/36</f>
        <v>0.55555555555555558</v>
      </c>
      <c r="O21" s="9" t="s">
        <v>493</v>
      </c>
    </row>
    <row r="22" spans="1:15" ht="14.25" customHeight="1">
      <c r="A22" s="25" t="s">
        <v>267</v>
      </c>
      <c r="B22" s="25" t="s">
        <v>85</v>
      </c>
      <c r="C22" s="25" t="s">
        <v>268</v>
      </c>
      <c r="D22" s="22">
        <v>31</v>
      </c>
      <c r="E22" s="18" t="s">
        <v>220</v>
      </c>
      <c r="F22" s="19" t="s">
        <v>213</v>
      </c>
      <c r="G22" s="20" t="s">
        <v>221</v>
      </c>
      <c r="H22" s="11">
        <v>0</v>
      </c>
      <c r="I22" s="11">
        <v>5</v>
      </c>
      <c r="J22" s="11">
        <v>3</v>
      </c>
      <c r="K22" s="11">
        <v>1</v>
      </c>
      <c r="L22" s="11">
        <v>11</v>
      </c>
      <c r="M22" s="7">
        <f>SUM(H22:L22)</f>
        <v>20</v>
      </c>
      <c r="N22" s="8">
        <f>M22/36</f>
        <v>0.55555555555555558</v>
      </c>
      <c r="O22" s="9" t="s">
        <v>493</v>
      </c>
    </row>
    <row r="23" spans="1:15" ht="14.25" customHeight="1">
      <c r="A23" s="25" t="s">
        <v>283</v>
      </c>
      <c r="B23" s="25" t="s">
        <v>284</v>
      </c>
      <c r="C23" s="25" t="s">
        <v>240</v>
      </c>
      <c r="D23" s="22">
        <v>39</v>
      </c>
      <c r="E23" s="18" t="s">
        <v>275</v>
      </c>
      <c r="F23" s="19" t="s">
        <v>213</v>
      </c>
      <c r="G23" s="20" t="s">
        <v>221</v>
      </c>
      <c r="H23" s="11">
        <v>1</v>
      </c>
      <c r="I23" s="11">
        <v>4</v>
      </c>
      <c r="J23" s="11">
        <v>2</v>
      </c>
      <c r="K23" s="11">
        <v>0</v>
      </c>
      <c r="L23" s="11">
        <v>13</v>
      </c>
      <c r="M23" s="7">
        <f>SUM(H23:L23)</f>
        <v>20</v>
      </c>
      <c r="N23" s="8">
        <f>M23/36</f>
        <v>0.55555555555555558</v>
      </c>
      <c r="O23" s="9" t="s">
        <v>493</v>
      </c>
    </row>
    <row r="24" spans="1:15" ht="14.25" customHeight="1">
      <c r="A24" s="73" t="s">
        <v>228</v>
      </c>
      <c r="B24" s="73" t="s">
        <v>98</v>
      </c>
      <c r="C24" s="73" t="s">
        <v>229</v>
      </c>
      <c r="D24" s="22">
        <v>7</v>
      </c>
      <c r="E24" s="18" t="s">
        <v>220</v>
      </c>
      <c r="F24" s="19" t="s">
        <v>213</v>
      </c>
      <c r="G24" s="20" t="s">
        <v>221</v>
      </c>
      <c r="H24" s="88">
        <v>0</v>
      </c>
      <c r="I24" s="88">
        <v>5</v>
      </c>
      <c r="J24" s="88">
        <v>3</v>
      </c>
      <c r="K24" s="88">
        <v>2</v>
      </c>
      <c r="L24" s="88">
        <v>8</v>
      </c>
      <c r="M24" s="7">
        <f>SUM(H24:L24)</f>
        <v>18</v>
      </c>
      <c r="N24" s="8">
        <f>M24/36</f>
        <v>0.5</v>
      </c>
      <c r="O24" s="9" t="s">
        <v>493</v>
      </c>
    </row>
    <row r="25" spans="1:15" ht="14.25" customHeight="1">
      <c r="A25" s="25" t="s">
        <v>256</v>
      </c>
      <c r="B25" s="25" t="s">
        <v>257</v>
      </c>
      <c r="C25" s="25" t="s">
        <v>142</v>
      </c>
      <c r="D25" s="17">
        <v>24</v>
      </c>
      <c r="E25" s="18" t="s">
        <v>220</v>
      </c>
      <c r="F25" s="19" t="s">
        <v>213</v>
      </c>
      <c r="G25" s="20" t="s">
        <v>221</v>
      </c>
      <c r="H25" s="11">
        <v>0</v>
      </c>
      <c r="I25" s="11">
        <v>4</v>
      </c>
      <c r="J25" s="11">
        <v>3</v>
      </c>
      <c r="K25" s="11">
        <v>4</v>
      </c>
      <c r="L25" s="11">
        <v>7</v>
      </c>
      <c r="M25" s="7">
        <f>SUM(H25:L25)</f>
        <v>18</v>
      </c>
      <c r="N25" s="8">
        <f>M25/36</f>
        <v>0.5</v>
      </c>
      <c r="O25" s="9" t="s">
        <v>493</v>
      </c>
    </row>
    <row r="26" spans="1:15" ht="14.25" customHeight="1">
      <c r="A26" s="25" t="s">
        <v>266</v>
      </c>
      <c r="B26" s="25" t="s">
        <v>166</v>
      </c>
      <c r="C26" s="25" t="s">
        <v>56</v>
      </c>
      <c r="D26" s="59">
        <v>30</v>
      </c>
      <c r="E26" s="18" t="s">
        <v>220</v>
      </c>
      <c r="F26" s="19" t="s">
        <v>213</v>
      </c>
      <c r="G26" s="20" t="s">
        <v>221</v>
      </c>
      <c r="H26" s="11">
        <v>3</v>
      </c>
      <c r="I26" s="11">
        <v>8</v>
      </c>
      <c r="J26" s="11">
        <v>0</v>
      </c>
      <c r="K26" s="11">
        <v>0</v>
      </c>
      <c r="L26" s="11">
        <v>7</v>
      </c>
      <c r="M26" s="7">
        <f>SUM(H26:L26)</f>
        <v>18</v>
      </c>
      <c r="N26" s="8">
        <f>M26/36</f>
        <v>0.5</v>
      </c>
      <c r="O26" s="9" t="s">
        <v>493</v>
      </c>
    </row>
    <row r="27" spans="1:15" ht="14.25" customHeight="1">
      <c r="A27" s="25" t="s">
        <v>310</v>
      </c>
      <c r="B27" s="25" t="s">
        <v>311</v>
      </c>
      <c r="C27" s="25" t="s">
        <v>81</v>
      </c>
      <c r="D27" s="17">
        <v>60</v>
      </c>
      <c r="E27" s="18" t="s">
        <v>275</v>
      </c>
      <c r="F27" s="19" t="s">
        <v>213</v>
      </c>
      <c r="G27" s="20" t="s">
        <v>221</v>
      </c>
      <c r="H27" s="11">
        <v>0</v>
      </c>
      <c r="I27" s="11">
        <v>4</v>
      </c>
      <c r="J27" s="11">
        <v>1</v>
      </c>
      <c r="K27" s="11">
        <v>1</v>
      </c>
      <c r="L27" s="11">
        <v>12</v>
      </c>
      <c r="M27" s="7">
        <f>SUM(H27:L27)</f>
        <v>18</v>
      </c>
      <c r="N27" s="8">
        <f>M27/36</f>
        <v>0.5</v>
      </c>
      <c r="O27" s="9" t="s">
        <v>493</v>
      </c>
    </row>
    <row r="28" spans="1:15" ht="14.25" customHeight="1">
      <c r="A28" s="16" t="s">
        <v>232</v>
      </c>
      <c r="B28" s="16" t="s">
        <v>233</v>
      </c>
      <c r="C28" s="16" t="s">
        <v>25</v>
      </c>
      <c r="D28" s="22">
        <v>9</v>
      </c>
      <c r="E28" s="18" t="s">
        <v>220</v>
      </c>
      <c r="F28" s="19" t="s">
        <v>213</v>
      </c>
      <c r="G28" s="20" t="s">
        <v>221</v>
      </c>
      <c r="H28" s="6">
        <v>0</v>
      </c>
      <c r="I28" s="6">
        <v>5</v>
      </c>
      <c r="J28" s="6">
        <v>2</v>
      </c>
      <c r="K28" s="6">
        <v>1</v>
      </c>
      <c r="L28" s="6">
        <v>9</v>
      </c>
      <c r="M28" s="7">
        <f>SUM(H28:L28)</f>
        <v>17</v>
      </c>
      <c r="N28" s="8">
        <f>M28/36</f>
        <v>0.47222222222222221</v>
      </c>
      <c r="O28" s="9" t="s">
        <v>493</v>
      </c>
    </row>
    <row r="29" spans="1:15" ht="14.25" customHeight="1">
      <c r="A29" s="73" t="s">
        <v>234</v>
      </c>
      <c r="B29" s="73" t="s">
        <v>98</v>
      </c>
      <c r="C29" s="73" t="s">
        <v>88</v>
      </c>
      <c r="D29" s="17">
        <v>10</v>
      </c>
      <c r="E29" s="18" t="s">
        <v>220</v>
      </c>
      <c r="F29" s="19" t="s">
        <v>213</v>
      </c>
      <c r="G29" s="20" t="s">
        <v>221</v>
      </c>
      <c r="H29" s="88">
        <v>0</v>
      </c>
      <c r="I29" s="88">
        <v>4</v>
      </c>
      <c r="J29" s="88">
        <v>1</v>
      </c>
      <c r="K29" s="88">
        <v>3</v>
      </c>
      <c r="L29" s="88">
        <v>9</v>
      </c>
      <c r="M29" s="7">
        <f>SUM(H29:L29)</f>
        <v>17</v>
      </c>
      <c r="N29" s="8">
        <f>M29/36</f>
        <v>0.47222222222222221</v>
      </c>
      <c r="O29" s="9" t="s">
        <v>493</v>
      </c>
    </row>
    <row r="30" spans="1:15" ht="14.25" customHeight="1">
      <c r="A30" s="23" t="s">
        <v>235</v>
      </c>
      <c r="B30" s="24" t="s">
        <v>127</v>
      </c>
      <c r="C30" s="24" t="s">
        <v>236</v>
      </c>
      <c r="D30" s="59">
        <v>11</v>
      </c>
      <c r="E30" s="18" t="s">
        <v>220</v>
      </c>
      <c r="F30" s="19" t="s">
        <v>213</v>
      </c>
      <c r="G30" s="20" t="s">
        <v>221</v>
      </c>
      <c r="H30" s="88">
        <v>0</v>
      </c>
      <c r="I30" s="88">
        <v>4</v>
      </c>
      <c r="J30" s="88">
        <v>0</v>
      </c>
      <c r="K30" s="88">
        <v>2</v>
      </c>
      <c r="L30" s="88">
        <v>11</v>
      </c>
      <c r="M30" s="7">
        <f>SUM(H30:L30)</f>
        <v>17</v>
      </c>
      <c r="N30" s="8">
        <f>M30/36</f>
        <v>0.47222222222222221</v>
      </c>
      <c r="O30" s="9" t="s">
        <v>493</v>
      </c>
    </row>
    <row r="31" spans="1:15" ht="14.25" customHeight="1">
      <c r="A31" s="25" t="s">
        <v>291</v>
      </c>
      <c r="B31" s="25" t="s">
        <v>33</v>
      </c>
      <c r="C31" s="25" t="s">
        <v>34</v>
      </c>
      <c r="D31" s="54">
        <v>45</v>
      </c>
      <c r="E31" s="18" t="s">
        <v>275</v>
      </c>
      <c r="F31" s="19" t="s">
        <v>213</v>
      </c>
      <c r="G31" s="20" t="s">
        <v>221</v>
      </c>
      <c r="H31" s="11">
        <v>0</v>
      </c>
      <c r="I31" s="11">
        <v>5</v>
      </c>
      <c r="J31" s="11">
        <v>0</v>
      </c>
      <c r="K31" s="11">
        <v>1</v>
      </c>
      <c r="L31" s="11">
        <v>11</v>
      </c>
      <c r="M31" s="7">
        <f>SUM(H31:L31)</f>
        <v>17</v>
      </c>
      <c r="N31" s="8">
        <f>M31/36</f>
        <v>0.47222222222222221</v>
      </c>
      <c r="O31" s="9" t="s">
        <v>493</v>
      </c>
    </row>
    <row r="32" spans="1:15" ht="14.25" customHeight="1">
      <c r="A32" s="25" t="s">
        <v>272</v>
      </c>
      <c r="B32" s="25" t="s">
        <v>211</v>
      </c>
      <c r="C32" s="25" t="s">
        <v>128</v>
      </c>
      <c r="D32" s="54">
        <v>33</v>
      </c>
      <c r="E32" s="18" t="s">
        <v>220</v>
      </c>
      <c r="F32" s="19" t="s">
        <v>213</v>
      </c>
      <c r="G32" s="20" t="s">
        <v>221</v>
      </c>
      <c r="H32" s="11">
        <v>0</v>
      </c>
      <c r="I32" s="11">
        <v>4</v>
      </c>
      <c r="J32" s="11">
        <v>0</v>
      </c>
      <c r="K32" s="11">
        <v>3</v>
      </c>
      <c r="L32" s="11">
        <v>9</v>
      </c>
      <c r="M32" s="7">
        <f>SUM(H32:L32)</f>
        <v>16</v>
      </c>
      <c r="N32" s="8">
        <f>M32/36</f>
        <v>0.44444444444444442</v>
      </c>
      <c r="O32" s="9" t="s">
        <v>493</v>
      </c>
    </row>
    <row r="33" spans="1:15" ht="14.25" customHeight="1">
      <c r="A33" s="25" t="s">
        <v>252</v>
      </c>
      <c r="B33" s="25" t="s">
        <v>24</v>
      </c>
      <c r="C33" s="25" t="s">
        <v>253</v>
      </c>
      <c r="D33" s="22">
        <v>21</v>
      </c>
      <c r="E33" s="18" t="s">
        <v>220</v>
      </c>
      <c r="F33" s="19" t="s">
        <v>213</v>
      </c>
      <c r="G33" s="20" t="s">
        <v>221</v>
      </c>
      <c r="H33" s="11">
        <v>0</v>
      </c>
      <c r="I33" s="11">
        <v>6</v>
      </c>
      <c r="J33" s="11">
        <v>0</v>
      </c>
      <c r="K33" s="11">
        <v>1</v>
      </c>
      <c r="L33" s="11">
        <v>8</v>
      </c>
      <c r="M33" s="7">
        <f>SUM(H33:L33)</f>
        <v>15</v>
      </c>
      <c r="N33" s="8">
        <f>M33/36</f>
        <v>0.41666666666666669</v>
      </c>
      <c r="O33" s="9" t="s">
        <v>493</v>
      </c>
    </row>
    <row r="34" spans="1:15" ht="14.25" customHeight="1">
      <c r="A34" s="25" t="s">
        <v>265</v>
      </c>
      <c r="B34" s="25" t="s">
        <v>52</v>
      </c>
      <c r="C34" s="25" t="s">
        <v>45</v>
      </c>
      <c r="D34" s="59">
        <v>29</v>
      </c>
      <c r="E34" s="18" t="s">
        <v>220</v>
      </c>
      <c r="F34" s="19" t="s">
        <v>213</v>
      </c>
      <c r="G34" s="20" t="s">
        <v>221</v>
      </c>
      <c r="H34" s="11">
        <v>3</v>
      </c>
      <c r="I34" s="11">
        <v>5</v>
      </c>
      <c r="J34" s="11">
        <v>0</v>
      </c>
      <c r="K34" s="11">
        <v>0</v>
      </c>
      <c r="L34" s="11">
        <v>7</v>
      </c>
      <c r="M34" s="7">
        <f>SUM(H34:L34)</f>
        <v>15</v>
      </c>
      <c r="N34" s="8">
        <f>M34/36</f>
        <v>0.41666666666666669</v>
      </c>
      <c r="O34" s="9" t="s">
        <v>493</v>
      </c>
    </row>
    <row r="35" spans="1:15" ht="14.25" customHeight="1">
      <c r="A35" s="25" t="s">
        <v>269</v>
      </c>
      <c r="B35" s="25" t="s">
        <v>270</v>
      </c>
      <c r="C35" s="25" t="s">
        <v>271</v>
      </c>
      <c r="D35" s="22">
        <v>32</v>
      </c>
      <c r="E35" s="18" t="s">
        <v>220</v>
      </c>
      <c r="F35" s="19" t="s">
        <v>213</v>
      </c>
      <c r="G35" s="20" t="s">
        <v>221</v>
      </c>
      <c r="H35" s="11">
        <v>0</v>
      </c>
      <c r="I35" s="11">
        <v>3</v>
      </c>
      <c r="J35" s="11">
        <v>2</v>
      </c>
      <c r="K35" s="11">
        <v>1</v>
      </c>
      <c r="L35" s="11">
        <v>9</v>
      </c>
      <c r="M35" s="7">
        <f>SUM(H35:L35)</f>
        <v>15</v>
      </c>
      <c r="N35" s="8">
        <f>M35/36</f>
        <v>0.41666666666666669</v>
      </c>
      <c r="O35" s="9" t="s">
        <v>493</v>
      </c>
    </row>
    <row r="36" spans="1:15" ht="14.25" customHeight="1">
      <c r="A36" s="25" t="s">
        <v>292</v>
      </c>
      <c r="B36" s="25" t="s">
        <v>293</v>
      </c>
      <c r="C36" s="25"/>
      <c r="D36" s="54">
        <v>46</v>
      </c>
      <c r="E36" s="18" t="s">
        <v>275</v>
      </c>
      <c r="F36" s="19" t="s">
        <v>213</v>
      </c>
      <c r="G36" s="20" t="s">
        <v>221</v>
      </c>
      <c r="H36" s="11">
        <v>3</v>
      </c>
      <c r="I36" s="11">
        <v>3</v>
      </c>
      <c r="J36" s="11">
        <v>0</v>
      </c>
      <c r="K36" s="11">
        <v>1</v>
      </c>
      <c r="L36" s="11">
        <v>8</v>
      </c>
      <c r="M36" s="7">
        <f>SUM(H36:L36)</f>
        <v>15</v>
      </c>
      <c r="N36" s="8">
        <f>M36/36</f>
        <v>0.41666666666666669</v>
      </c>
      <c r="O36" s="9" t="s">
        <v>493</v>
      </c>
    </row>
    <row r="37" spans="1:15" ht="14.25" customHeight="1">
      <c r="A37" s="25" t="s">
        <v>305</v>
      </c>
      <c r="B37" s="25" t="s">
        <v>133</v>
      </c>
      <c r="C37" s="25" t="s">
        <v>306</v>
      </c>
      <c r="D37" s="59">
        <v>56</v>
      </c>
      <c r="E37" s="18" t="s">
        <v>275</v>
      </c>
      <c r="F37" s="19" t="s">
        <v>213</v>
      </c>
      <c r="G37" s="20" t="s">
        <v>221</v>
      </c>
      <c r="H37" s="11">
        <v>0</v>
      </c>
      <c r="I37" s="11">
        <v>4</v>
      </c>
      <c r="J37" s="11">
        <v>0</v>
      </c>
      <c r="K37" s="11">
        <v>1</v>
      </c>
      <c r="L37" s="11">
        <v>10</v>
      </c>
      <c r="M37" s="7">
        <f>SUM(H37:L37)</f>
        <v>15</v>
      </c>
      <c r="N37" s="8">
        <f>M37/36</f>
        <v>0.41666666666666669</v>
      </c>
      <c r="O37" s="9" t="s">
        <v>493</v>
      </c>
    </row>
    <row r="38" spans="1:15" ht="14.25" customHeight="1">
      <c r="A38" s="16" t="s">
        <v>210</v>
      </c>
      <c r="B38" s="16" t="s">
        <v>211</v>
      </c>
      <c r="C38" s="16" t="s">
        <v>25</v>
      </c>
      <c r="D38" s="17">
        <v>1</v>
      </c>
      <c r="E38" s="18" t="s">
        <v>212</v>
      </c>
      <c r="F38" s="19" t="s">
        <v>213</v>
      </c>
      <c r="G38" s="20" t="s">
        <v>214</v>
      </c>
      <c r="H38" s="6">
        <v>0</v>
      </c>
      <c r="I38" s="6">
        <v>5</v>
      </c>
      <c r="J38" s="6">
        <v>1</v>
      </c>
      <c r="K38" s="6">
        <v>1</v>
      </c>
      <c r="L38" s="6">
        <v>7</v>
      </c>
      <c r="M38" s="7">
        <f>SUM(H38:L38)</f>
        <v>14</v>
      </c>
      <c r="N38" s="8">
        <f>M38/36</f>
        <v>0.3888888888888889</v>
      </c>
      <c r="O38" s="9" t="s">
        <v>493</v>
      </c>
    </row>
    <row r="39" spans="1:15" ht="14.25" customHeight="1">
      <c r="A39" s="25" t="s">
        <v>282</v>
      </c>
      <c r="B39" s="25" t="s">
        <v>24</v>
      </c>
      <c r="C39" s="25" t="s">
        <v>69</v>
      </c>
      <c r="D39" s="54">
        <v>38</v>
      </c>
      <c r="E39" s="18" t="s">
        <v>275</v>
      </c>
      <c r="F39" s="19" t="s">
        <v>213</v>
      </c>
      <c r="G39" s="20" t="s">
        <v>221</v>
      </c>
      <c r="H39" s="11">
        <v>3</v>
      </c>
      <c r="I39" s="11">
        <v>2</v>
      </c>
      <c r="J39" s="11">
        <v>0</v>
      </c>
      <c r="K39" s="11">
        <v>1</v>
      </c>
      <c r="L39" s="11">
        <v>8</v>
      </c>
      <c r="M39" s="7">
        <f>SUM(H39:L39)</f>
        <v>14</v>
      </c>
      <c r="N39" s="8">
        <f>M39/36</f>
        <v>0.3888888888888889</v>
      </c>
      <c r="O39" s="9" t="s">
        <v>493</v>
      </c>
    </row>
    <row r="40" spans="1:15" ht="14.25" customHeight="1">
      <c r="A40" s="25" t="s">
        <v>296</v>
      </c>
      <c r="B40" s="25" t="s">
        <v>219</v>
      </c>
      <c r="C40" s="25" t="s">
        <v>137</v>
      </c>
      <c r="D40" s="22">
        <v>49</v>
      </c>
      <c r="E40" s="18" t="s">
        <v>275</v>
      </c>
      <c r="F40" s="19" t="s">
        <v>213</v>
      </c>
      <c r="G40" s="20" t="s">
        <v>221</v>
      </c>
      <c r="H40" s="11">
        <v>0</v>
      </c>
      <c r="I40" s="11">
        <v>0</v>
      </c>
      <c r="J40" s="11">
        <v>0</v>
      </c>
      <c r="K40" s="11">
        <v>1</v>
      </c>
      <c r="L40" s="11">
        <v>13</v>
      </c>
      <c r="M40" s="7">
        <f>SUM(H40:L40)</f>
        <v>14</v>
      </c>
      <c r="N40" s="8">
        <f>M40/36</f>
        <v>0.3888888888888889</v>
      </c>
      <c r="O40" s="9" t="s">
        <v>493</v>
      </c>
    </row>
    <row r="41" spans="1:15" ht="14.25" customHeight="1">
      <c r="A41" s="25" t="s">
        <v>309</v>
      </c>
      <c r="B41" s="25" t="s">
        <v>166</v>
      </c>
      <c r="C41" s="25" t="s">
        <v>191</v>
      </c>
      <c r="D41" s="22">
        <v>58</v>
      </c>
      <c r="E41" s="18" t="s">
        <v>275</v>
      </c>
      <c r="F41" s="19" t="s">
        <v>213</v>
      </c>
      <c r="G41" s="20" t="s">
        <v>221</v>
      </c>
      <c r="H41" s="11">
        <v>0</v>
      </c>
      <c r="I41" s="11">
        <v>4</v>
      </c>
      <c r="J41" s="11">
        <v>0</v>
      </c>
      <c r="K41" s="11">
        <v>1</v>
      </c>
      <c r="L41" s="11">
        <v>9</v>
      </c>
      <c r="M41" s="7">
        <f>SUM(H41:L41)</f>
        <v>14</v>
      </c>
      <c r="N41" s="8">
        <f>M41/36</f>
        <v>0.3888888888888889</v>
      </c>
      <c r="O41" s="9" t="s">
        <v>493</v>
      </c>
    </row>
    <row r="42" spans="1:15" ht="14.25" customHeight="1">
      <c r="A42" s="25" t="s">
        <v>264</v>
      </c>
      <c r="B42" s="25" t="s">
        <v>64</v>
      </c>
      <c r="C42" s="25" t="s">
        <v>31</v>
      </c>
      <c r="D42" s="22">
        <v>28</v>
      </c>
      <c r="E42" s="18" t="s">
        <v>220</v>
      </c>
      <c r="F42" s="19" t="s">
        <v>213</v>
      </c>
      <c r="G42" s="20" t="s">
        <v>221</v>
      </c>
      <c r="H42" s="11">
        <v>0</v>
      </c>
      <c r="I42" s="11">
        <v>2</v>
      </c>
      <c r="J42" s="11">
        <v>0</v>
      </c>
      <c r="K42" s="11">
        <v>1</v>
      </c>
      <c r="L42" s="11">
        <v>9</v>
      </c>
      <c r="M42" s="7">
        <f>SUM(H42:L42)</f>
        <v>12</v>
      </c>
      <c r="N42" s="8">
        <f>M42/36</f>
        <v>0.33333333333333331</v>
      </c>
      <c r="O42" s="9" t="s">
        <v>493</v>
      </c>
    </row>
    <row r="43" spans="1:15" ht="14.25" customHeight="1">
      <c r="A43" s="25" t="s">
        <v>279</v>
      </c>
      <c r="B43" s="25" t="s">
        <v>280</v>
      </c>
      <c r="C43" s="25" t="s">
        <v>281</v>
      </c>
      <c r="D43" s="17">
        <v>37</v>
      </c>
      <c r="E43" s="18" t="s">
        <v>275</v>
      </c>
      <c r="F43" s="19" t="s">
        <v>213</v>
      </c>
      <c r="G43" s="20" t="s">
        <v>221</v>
      </c>
      <c r="H43" s="11">
        <v>0</v>
      </c>
      <c r="I43" s="11">
        <v>4</v>
      </c>
      <c r="J43" s="11">
        <v>0</v>
      </c>
      <c r="K43" s="11">
        <v>1</v>
      </c>
      <c r="L43" s="11">
        <v>7</v>
      </c>
      <c r="M43" s="7">
        <f>SUM(H43:L43)</f>
        <v>12</v>
      </c>
      <c r="N43" s="8">
        <f>M43/36</f>
        <v>0.33333333333333331</v>
      </c>
      <c r="O43" s="9" t="s">
        <v>493</v>
      </c>
    </row>
    <row r="44" spans="1:15" ht="14.25" customHeight="1">
      <c r="A44" s="25" t="s">
        <v>285</v>
      </c>
      <c r="B44" s="25" t="s">
        <v>286</v>
      </c>
      <c r="C44" s="25" t="s">
        <v>191</v>
      </c>
      <c r="D44" s="22">
        <v>40</v>
      </c>
      <c r="E44" s="18" t="s">
        <v>275</v>
      </c>
      <c r="F44" s="19" t="s">
        <v>213</v>
      </c>
      <c r="G44" s="20" t="s">
        <v>221</v>
      </c>
      <c r="H44" s="11">
        <v>3</v>
      </c>
      <c r="I44" s="11">
        <v>4</v>
      </c>
      <c r="J44" s="11">
        <v>0</v>
      </c>
      <c r="K44" s="11">
        <v>1</v>
      </c>
      <c r="L44" s="11">
        <v>4</v>
      </c>
      <c r="M44" s="7">
        <f>SUM(H44:L44)</f>
        <v>12</v>
      </c>
      <c r="N44" s="8">
        <f>M44/36</f>
        <v>0.33333333333333331</v>
      </c>
      <c r="O44" s="9" t="s">
        <v>493</v>
      </c>
    </row>
    <row r="45" spans="1:15" ht="14.25" customHeight="1">
      <c r="A45" s="25" t="s">
        <v>254</v>
      </c>
      <c r="B45" s="25" t="s">
        <v>175</v>
      </c>
      <c r="C45" s="25" t="s">
        <v>50</v>
      </c>
      <c r="D45" s="17">
        <v>22</v>
      </c>
      <c r="E45" s="18" t="s">
        <v>220</v>
      </c>
      <c r="F45" s="19" t="s">
        <v>213</v>
      </c>
      <c r="G45" s="20" t="s">
        <v>221</v>
      </c>
      <c r="H45" s="11">
        <v>0</v>
      </c>
      <c r="I45" s="11">
        <v>2</v>
      </c>
      <c r="J45" s="11">
        <v>2</v>
      </c>
      <c r="K45" s="11">
        <v>1</v>
      </c>
      <c r="L45" s="11">
        <v>6</v>
      </c>
      <c r="M45" s="7">
        <f>SUM(H45:L45)</f>
        <v>11</v>
      </c>
      <c r="N45" s="8">
        <f>M45/36</f>
        <v>0.30555555555555558</v>
      </c>
      <c r="O45" s="9" t="s">
        <v>493</v>
      </c>
    </row>
    <row r="46" spans="1:15" ht="14.25" customHeight="1">
      <c r="A46" s="25" t="s">
        <v>277</v>
      </c>
      <c r="B46" s="25" t="s">
        <v>278</v>
      </c>
      <c r="C46" s="25" t="s">
        <v>142</v>
      </c>
      <c r="D46" s="59">
        <v>36</v>
      </c>
      <c r="E46" s="18" t="s">
        <v>275</v>
      </c>
      <c r="F46" s="19" t="s">
        <v>213</v>
      </c>
      <c r="G46" s="20" t="s">
        <v>221</v>
      </c>
      <c r="H46" s="11">
        <v>0</v>
      </c>
      <c r="I46" s="11">
        <v>4</v>
      </c>
      <c r="J46" s="11">
        <v>0</v>
      </c>
      <c r="K46" s="11">
        <v>1</v>
      </c>
      <c r="L46" s="11">
        <v>6</v>
      </c>
      <c r="M46" s="7">
        <f>SUM(H46:L46)</f>
        <v>11</v>
      </c>
      <c r="N46" s="8">
        <f>M46/36</f>
        <v>0.30555555555555558</v>
      </c>
      <c r="O46" s="9" t="s">
        <v>493</v>
      </c>
    </row>
    <row r="47" spans="1:15" ht="14.25" customHeight="1">
      <c r="A47" s="25" t="s">
        <v>302</v>
      </c>
      <c r="B47" s="25" t="s">
        <v>166</v>
      </c>
      <c r="C47" s="25" t="s">
        <v>69</v>
      </c>
      <c r="D47" s="59">
        <v>53</v>
      </c>
      <c r="E47" s="18" t="s">
        <v>275</v>
      </c>
      <c r="F47" s="19" t="s">
        <v>213</v>
      </c>
      <c r="G47" s="20" t="s">
        <v>221</v>
      </c>
      <c r="H47" s="11">
        <v>3</v>
      </c>
      <c r="I47" s="11">
        <v>0</v>
      </c>
      <c r="J47" s="11">
        <v>0</v>
      </c>
      <c r="K47" s="11">
        <v>1</v>
      </c>
      <c r="L47" s="11">
        <v>7</v>
      </c>
      <c r="M47" s="7">
        <f>SUM(H47:L47)</f>
        <v>11</v>
      </c>
      <c r="N47" s="8">
        <f>M47/36</f>
        <v>0.30555555555555558</v>
      </c>
      <c r="O47" s="9" t="s">
        <v>493</v>
      </c>
    </row>
    <row r="48" spans="1:15" ht="14.25" customHeight="1">
      <c r="A48" s="84" t="s">
        <v>242</v>
      </c>
      <c r="B48" s="73" t="s">
        <v>200</v>
      </c>
      <c r="C48" s="73" t="s">
        <v>125</v>
      </c>
      <c r="D48" s="17">
        <v>15</v>
      </c>
      <c r="E48" s="18" t="s">
        <v>220</v>
      </c>
      <c r="F48" s="19" t="s">
        <v>213</v>
      </c>
      <c r="G48" s="20" t="s">
        <v>221</v>
      </c>
      <c r="H48" s="88">
        <v>0</v>
      </c>
      <c r="I48" s="88">
        <v>2</v>
      </c>
      <c r="J48" s="88">
        <v>0</v>
      </c>
      <c r="K48" s="88">
        <v>1</v>
      </c>
      <c r="L48" s="88">
        <v>7</v>
      </c>
      <c r="M48" s="7">
        <f>SUM(H48:L48)</f>
        <v>10</v>
      </c>
      <c r="N48" s="8">
        <f>M48/36</f>
        <v>0.27777777777777779</v>
      </c>
      <c r="O48" s="9" t="s">
        <v>493</v>
      </c>
    </row>
    <row r="49" spans="1:15" ht="14.25" customHeight="1">
      <c r="A49" s="25" t="s">
        <v>299</v>
      </c>
      <c r="B49" s="25" t="s">
        <v>300</v>
      </c>
      <c r="C49" s="25" t="s">
        <v>301</v>
      </c>
      <c r="D49" s="22">
        <v>52</v>
      </c>
      <c r="E49" s="18" t="s">
        <v>275</v>
      </c>
      <c r="F49" s="19" t="s">
        <v>213</v>
      </c>
      <c r="G49" s="20" t="s">
        <v>221</v>
      </c>
      <c r="H49" s="11">
        <v>0</v>
      </c>
      <c r="I49" s="11">
        <v>0</v>
      </c>
      <c r="J49" s="11">
        <v>2</v>
      </c>
      <c r="K49" s="11">
        <v>0</v>
      </c>
      <c r="L49" s="11">
        <v>8</v>
      </c>
      <c r="M49" s="7">
        <f>SUM(H49:L49)</f>
        <v>10</v>
      </c>
      <c r="N49" s="8">
        <f>M49/36</f>
        <v>0.27777777777777779</v>
      </c>
      <c r="O49" s="9" t="s">
        <v>493</v>
      </c>
    </row>
    <row r="50" spans="1:15" ht="14.25" customHeight="1">
      <c r="A50" s="25" t="s">
        <v>307</v>
      </c>
      <c r="B50" s="25" t="s">
        <v>308</v>
      </c>
      <c r="C50" s="25" t="s">
        <v>99</v>
      </c>
      <c r="D50" s="17">
        <v>57</v>
      </c>
      <c r="E50" s="18" t="s">
        <v>275</v>
      </c>
      <c r="F50" s="19" t="s">
        <v>213</v>
      </c>
      <c r="G50" s="20" t="s">
        <v>221</v>
      </c>
      <c r="H50" s="11">
        <v>0</v>
      </c>
      <c r="I50" s="11">
        <v>1</v>
      </c>
      <c r="J50" s="11">
        <v>0</v>
      </c>
      <c r="K50" s="11">
        <v>1</v>
      </c>
      <c r="L50" s="11">
        <v>8</v>
      </c>
      <c r="M50" s="7">
        <f>SUM(H50:L50)</f>
        <v>10</v>
      </c>
      <c r="N50" s="8">
        <f>M50/36</f>
        <v>0.27777777777777779</v>
      </c>
      <c r="O50" s="9" t="s">
        <v>493</v>
      </c>
    </row>
    <row r="51" spans="1:15" ht="14.25" customHeight="1">
      <c r="A51" s="25" t="s">
        <v>172</v>
      </c>
      <c r="B51" s="25" t="s">
        <v>139</v>
      </c>
      <c r="C51" s="25" t="s">
        <v>37</v>
      </c>
      <c r="D51" s="54">
        <v>42</v>
      </c>
      <c r="E51" s="18" t="s">
        <v>275</v>
      </c>
      <c r="F51" s="19" t="s">
        <v>213</v>
      </c>
      <c r="G51" s="20" t="s">
        <v>221</v>
      </c>
      <c r="H51" s="11">
        <v>0</v>
      </c>
      <c r="I51" s="11">
        <v>0</v>
      </c>
      <c r="J51" s="11">
        <v>0</v>
      </c>
      <c r="K51" s="11">
        <v>1</v>
      </c>
      <c r="L51" s="11">
        <v>8</v>
      </c>
      <c r="M51" s="7">
        <f>SUM(H51:L51)</f>
        <v>9</v>
      </c>
      <c r="N51" s="8">
        <f>M51/36</f>
        <v>0.25</v>
      </c>
      <c r="O51" s="9" t="s">
        <v>493</v>
      </c>
    </row>
    <row r="52" spans="1:15" ht="14.25" customHeight="1">
      <c r="A52" s="25" t="s">
        <v>247</v>
      </c>
      <c r="B52" s="25" t="s">
        <v>39</v>
      </c>
      <c r="C52" s="25" t="s">
        <v>248</v>
      </c>
      <c r="D52" s="22">
        <v>19</v>
      </c>
      <c r="E52" s="18" t="s">
        <v>220</v>
      </c>
      <c r="F52" s="19" t="s">
        <v>213</v>
      </c>
      <c r="G52" s="20" t="s">
        <v>221</v>
      </c>
      <c r="H52" s="11">
        <v>0</v>
      </c>
      <c r="I52" s="11">
        <v>0</v>
      </c>
      <c r="J52" s="11">
        <v>1</v>
      </c>
      <c r="K52" s="11">
        <v>0</v>
      </c>
      <c r="L52" s="11">
        <v>7</v>
      </c>
      <c r="M52" s="7">
        <f>SUM(H52:L52)</f>
        <v>8</v>
      </c>
      <c r="N52" s="8">
        <f>M52/36</f>
        <v>0.22222222222222221</v>
      </c>
      <c r="O52" s="9" t="s">
        <v>493</v>
      </c>
    </row>
    <row r="53" spans="1:15" ht="14.25" customHeight="1">
      <c r="A53" s="25" t="s">
        <v>289</v>
      </c>
      <c r="B53" s="25" t="s">
        <v>290</v>
      </c>
      <c r="C53" s="25" t="s">
        <v>31</v>
      </c>
      <c r="D53" s="17">
        <v>43</v>
      </c>
      <c r="E53" s="18" t="s">
        <v>275</v>
      </c>
      <c r="F53" s="19" t="s">
        <v>213</v>
      </c>
      <c r="G53" s="20" t="s">
        <v>221</v>
      </c>
      <c r="H53" s="11">
        <v>3</v>
      </c>
      <c r="I53" s="11">
        <v>0</v>
      </c>
      <c r="J53" s="11">
        <v>3</v>
      </c>
      <c r="K53" s="11">
        <v>1</v>
      </c>
      <c r="L53" s="11">
        <v>0</v>
      </c>
      <c r="M53" s="7">
        <f>SUM(H53:L53)</f>
        <v>7</v>
      </c>
      <c r="N53" s="8">
        <f>M53/36</f>
        <v>0.19444444444444445</v>
      </c>
      <c r="O53" s="9" t="s">
        <v>493</v>
      </c>
    </row>
    <row r="54" spans="1:15" ht="14.25" customHeight="1">
      <c r="A54" s="25" t="s">
        <v>297</v>
      </c>
      <c r="B54" s="25" t="s">
        <v>98</v>
      </c>
      <c r="C54" s="25" t="s">
        <v>263</v>
      </c>
      <c r="D54" s="59">
        <v>50</v>
      </c>
      <c r="E54" s="18" t="s">
        <v>275</v>
      </c>
      <c r="F54" s="19" t="s">
        <v>213</v>
      </c>
      <c r="G54" s="20" t="s">
        <v>221</v>
      </c>
      <c r="H54" s="11">
        <v>0</v>
      </c>
      <c r="I54" s="11">
        <v>7</v>
      </c>
      <c r="J54" s="11">
        <v>0</v>
      </c>
      <c r="K54" s="11">
        <v>0</v>
      </c>
      <c r="L54" s="11">
        <v>0</v>
      </c>
      <c r="M54" s="7">
        <f>SUM(H54:L54)</f>
        <v>7</v>
      </c>
      <c r="N54" s="8">
        <f>M54/36</f>
        <v>0.19444444444444445</v>
      </c>
      <c r="O54" s="9" t="s">
        <v>493</v>
      </c>
    </row>
    <row r="55" spans="1:15" ht="14.25" customHeight="1">
      <c r="A55" s="23" t="s">
        <v>230</v>
      </c>
      <c r="B55" s="24" t="s">
        <v>83</v>
      </c>
      <c r="C55" s="24" t="s">
        <v>231</v>
      </c>
      <c r="D55" s="17">
        <v>8</v>
      </c>
      <c r="E55" s="18" t="s">
        <v>220</v>
      </c>
      <c r="F55" s="19" t="s">
        <v>213</v>
      </c>
      <c r="G55" s="20" t="s">
        <v>221</v>
      </c>
      <c r="H55" s="88">
        <v>0</v>
      </c>
      <c r="I55" s="88">
        <v>2</v>
      </c>
      <c r="J55" s="88">
        <v>0</v>
      </c>
      <c r="K55" s="88">
        <v>0</v>
      </c>
      <c r="L55" s="88">
        <v>0</v>
      </c>
      <c r="M55" s="7">
        <f>SUM(H55:L55)</f>
        <v>2</v>
      </c>
      <c r="N55" s="8">
        <f>M55/36</f>
        <v>5.5555555555555552E-2</v>
      </c>
      <c r="O55" s="9" t="s">
        <v>493</v>
      </c>
    </row>
    <row r="56" spans="1:15" ht="14.25" customHeight="1">
      <c r="A56" s="25" t="s">
        <v>276</v>
      </c>
      <c r="B56" s="25" t="s">
        <v>43</v>
      </c>
      <c r="C56" s="25" t="s">
        <v>88</v>
      </c>
      <c r="D56" s="54">
        <v>35</v>
      </c>
      <c r="E56" s="18" t="s">
        <v>275</v>
      </c>
      <c r="F56" s="19" t="s">
        <v>213</v>
      </c>
      <c r="G56" s="20" t="s">
        <v>221</v>
      </c>
      <c r="H56" s="11">
        <v>0</v>
      </c>
      <c r="I56" s="11">
        <v>2</v>
      </c>
      <c r="J56" s="11">
        <v>0</v>
      </c>
      <c r="K56" s="11">
        <v>0</v>
      </c>
      <c r="L56" s="11">
        <v>0</v>
      </c>
      <c r="M56" s="7">
        <f>SUM(H56:L56)</f>
        <v>2</v>
      </c>
      <c r="N56" s="8">
        <f>M56/36</f>
        <v>5.5555555555555552E-2</v>
      </c>
      <c r="O56" s="9" t="s">
        <v>493</v>
      </c>
    </row>
    <row r="57" spans="1:15" ht="14.25" customHeight="1">
      <c r="A57" s="25" t="s">
        <v>273</v>
      </c>
      <c r="B57" s="25" t="s">
        <v>144</v>
      </c>
      <c r="C57" s="25" t="s">
        <v>274</v>
      </c>
      <c r="D57" s="59">
        <v>34</v>
      </c>
      <c r="E57" s="18" t="s">
        <v>275</v>
      </c>
      <c r="F57" s="19" t="s">
        <v>213</v>
      </c>
      <c r="G57" s="20" t="s">
        <v>221</v>
      </c>
      <c r="H57" s="11">
        <v>0</v>
      </c>
      <c r="I57" s="11">
        <v>0</v>
      </c>
      <c r="J57" s="11">
        <v>0</v>
      </c>
      <c r="K57" s="11">
        <v>1</v>
      </c>
      <c r="L57" s="11">
        <v>0</v>
      </c>
      <c r="M57" s="7">
        <f>SUM(H57:L57)</f>
        <v>1</v>
      </c>
      <c r="N57" s="8">
        <f>M57/36</f>
        <v>2.7777777777777776E-2</v>
      </c>
      <c r="O57" s="9" t="s">
        <v>493</v>
      </c>
    </row>
    <row r="58" spans="1:15" ht="14.25" customHeight="1">
      <c r="A58" s="25" t="s">
        <v>303</v>
      </c>
      <c r="B58" s="25" t="s">
        <v>83</v>
      </c>
      <c r="C58" s="25" t="s">
        <v>304</v>
      </c>
      <c r="D58" s="54">
        <v>54</v>
      </c>
      <c r="E58" s="18" t="s">
        <v>275</v>
      </c>
      <c r="F58" s="19" t="s">
        <v>213</v>
      </c>
      <c r="G58" s="20" t="s">
        <v>221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7">
        <f>SUM(H58:L58)</f>
        <v>1</v>
      </c>
      <c r="N58" s="8">
        <f>M58/36</f>
        <v>2.7777777777777776E-2</v>
      </c>
      <c r="O58" s="9" t="s">
        <v>493</v>
      </c>
    </row>
    <row r="59" spans="1:15" ht="14.25" customHeight="1"/>
    <row r="60" spans="1:15" ht="14.25" customHeight="1"/>
    <row r="61" spans="1:15" ht="14.25" customHeight="1"/>
    <row r="62" spans="1:15" ht="14.25" customHeight="1"/>
    <row r="63" spans="1:15" ht="14.25" customHeight="1"/>
    <row r="64" spans="1:1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sortState ref="A4:N58">
    <sortCondition descending="1" ref="N4:N58"/>
  </sortState>
  <mergeCells count="2">
    <mergeCell ref="A1:O1"/>
    <mergeCell ref="A3:O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workbookViewId="0">
      <selection activeCell="O5" sqref="O5:O16"/>
    </sheetView>
  </sheetViews>
  <sheetFormatPr defaultColWidth="14.42578125" defaultRowHeight="15" customHeight="1"/>
  <cols>
    <col min="1" max="1" width="22.28515625" customWidth="1"/>
    <col min="2" max="2" width="14" customWidth="1"/>
    <col min="3" max="3" width="17.85546875" customWidth="1"/>
    <col min="4" max="4" width="8.42578125" customWidth="1"/>
    <col min="5" max="5" width="8.7109375" customWidth="1"/>
    <col min="6" max="6" width="14.5703125" customWidth="1"/>
    <col min="7" max="7" width="42" customWidth="1"/>
    <col min="8" max="14" width="8.7109375" customWidth="1"/>
    <col min="15" max="15" width="12.85546875" customWidth="1"/>
    <col min="16" max="26" width="8.7109375" customWidth="1"/>
  </cols>
  <sheetData>
    <row r="1" spans="1:15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2" t="s">
        <v>14</v>
      </c>
      <c r="O2" s="1" t="s">
        <v>15</v>
      </c>
    </row>
    <row r="3" spans="1:15" ht="14.25" customHeight="1">
      <c r="A3" s="97" t="s">
        <v>312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5" ht="14.25" customHeight="1">
      <c r="A4" s="27" t="s">
        <v>177</v>
      </c>
      <c r="B4" s="27" t="s">
        <v>219</v>
      </c>
      <c r="C4" s="27" t="s">
        <v>125</v>
      </c>
      <c r="D4" s="28">
        <v>9</v>
      </c>
      <c r="E4" s="29" t="s">
        <v>323</v>
      </c>
      <c r="F4" s="30" t="s">
        <v>213</v>
      </c>
      <c r="G4" s="31" t="s">
        <v>316</v>
      </c>
      <c r="H4" s="32">
        <v>0</v>
      </c>
      <c r="I4" s="32">
        <v>6</v>
      </c>
      <c r="J4" s="32">
        <v>2</v>
      </c>
      <c r="K4" s="32">
        <v>2</v>
      </c>
      <c r="L4" s="32">
        <v>15</v>
      </c>
      <c r="M4" s="7">
        <f>SUM(H4:L4)</f>
        <v>25</v>
      </c>
      <c r="N4" s="8">
        <f t="shared" ref="N4:N35" si="0">M4/36</f>
        <v>0.69444444444444442</v>
      </c>
      <c r="O4" s="9" t="s">
        <v>491</v>
      </c>
    </row>
    <row r="5" spans="1:15" ht="14.25" customHeight="1">
      <c r="A5" s="27" t="s">
        <v>328</v>
      </c>
      <c r="B5" s="33" t="s">
        <v>150</v>
      </c>
      <c r="C5" s="33" t="s">
        <v>56</v>
      </c>
      <c r="D5" s="32">
        <v>10</v>
      </c>
      <c r="E5" s="29" t="s">
        <v>323</v>
      </c>
      <c r="F5" s="30" t="s">
        <v>213</v>
      </c>
      <c r="G5" s="31" t="s">
        <v>316</v>
      </c>
      <c r="H5" s="35">
        <v>0</v>
      </c>
      <c r="I5" s="35">
        <v>6</v>
      </c>
      <c r="J5" s="35">
        <v>3</v>
      </c>
      <c r="K5" s="35">
        <v>1</v>
      </c>
      <c r="L5" s="35">
        <v>14</v>
      </c>
      <c r="M5" s="7">
        <f>SUM(H5:L5)</f>
        <v>24</v>
      </c>
      <c r="N5" s="8">
        <f t="shared" si="0"/>
        <v>0.66666666666666663</v>
      </c>
      <c r="O5" s="9" t="s">
        <v>492</v>
      </c>
    </row>
    <row r="6" spans="1:15" ht="14.25" customHeight="1">
      <c r="A6" s="27" t="s">
        <v>331</v>
      </c>
      <c r="B6" s="37" t="s">
        <v>166</v>
      </c>
      <c r="C6" s="37" t="s">
        <v>332</v>
      </c>
      <c r="D6" s="28">
        <v>12</v>
      </c>
      <c r="E6" s="29" t="s">
        <v>323</v>
      </c>
      <c r="F6" s="30" t="s">
        <v>213</v>
      </c>
      <c r="G6" s="31" t="s">
        <v>316</v>
      </c>
      <c r="H6" s="41">
        <v>3</v>
      </c>
      <c r="I6" s="41">
        <v>5</v>
      </c>
      <c r="J6" s="41">
        <v>3</v>
      </c>
      <c r="K6" s="41">
        <v>1</v>
      </c>
      <c r="L6" s="41">
        <v>12</v>
      </c>
      <c r="M6" s="7">
        <f>SUM(H6:L6)</f>
        <v>24</v>
      </c>
      <c r="N6" s="8">
        <f t="shared" si="0"/>
        <v>0.66666666666666663</v>
      </c>
      <c r="O6" s="9" t="s">
        <v>492</v>
      </c>
    </row>
    <row r="7" spans="1:15" ht="14.25" customHeight="1">
      <c r="A7" s="27" t="s">
        <v>354</v>
      </c>
      <c r="B7" s="37" t="s">
        <v>127</v>
      </c>
      <c r="C7" s="37" t="s">
        <v>355</v>
      </c>
      <c r="D7" s="34">
        <v>32</v>
      </c>
      <c r="E7" s="29" t="s">
        <v>348</v>
      </c>
      <c r="F7" s="30" t="s">
        <v>213</v>
      </c>
      <c r="G7" s="31" t="s">
        <v>349</v>
      </c>
      <c r="H7" s="41">
        <v>3</v>
      </c>
      <c r="I7" s="41">
        <v>3</v>
      </c>
      <c r="J7" s="41">
        <v>1</v>
      </c>
      <c r="K7" s="41">
        <v>2</v>
      </c>
      <c r="L7" s="41">
        <v>14</v>
      </c>
      <c r="M7" s="7">
        <f>SUM(H7:L7)</f>
        <v>23</v>
      </c>
      <c r="N7" s="8">
        <f t="shared" si="0"/>
        <v>0.63888888888888884</v>
      </c>
      <c r="O7" s="9" t="s">
        <v>492</v>
      </c>
    </row>
    <row r="8" spans="1:15" ht="14.25" customHeight="1">
      <c r="A8" s="27" t="s">
        <v>359</v>
      </c>
      <c r="B8" s="37" t="s">
        <v>127</v>
      </c>
      <c r="C8" s="37" t="s">
        <v>325</v>
      </c>
      <c r="D8" s="28">
        <v>34</v>
      </c>
      <c r="E8" s="29" t="s">
        <v>348</v>
      </c>
      <c r="F8" s="30" t="s">
        <v>213</v>
      </c>
      <c r="G8" s="31" t="s">
        <v>349</v>
      </c>
      <c r="H8" s="41">
        <v>3</v>
      </c>
      <c r="I8" s="41">
        <v>1</v>
      </c>
      <c r="J8" s="41">
        <v>2</v>
      </c>
      <c r="K8" s="41">
        <v>2</v>
      </c>
      <c r="L8" s="41">
        <v>15</v>
      </c>
      <c r="M8" s="7">
        <f>SUM(H8:L8)</f>
        <v>23</v>
      </c>
      <c r="N8" s="8">
        <f t="shared" si="0"/>
        <v>0.63888888888888884</v>
      </c>
      <c r="O8" s="9" t="s">
        <v>492</v>
      </c>
    </row>
    <row r="9" spans="1:15" ht="14.25" customHeight="1">
      <c r="A9" s="27" t="s">
        <v>351</v>
      </c>
      <c r="B9" s="37" t="s">
        <v>173</v>
      </c>
      <c r="C9" s="37" t="s">
        <v>99</v>
      </c>
      <c r="D9" s="35">
        <v>29</v>
      </c>
      <c r="E9" s="29" t="s">
        <v>348</v>
      </c>
      <c r="F9" s="30" t="s">
        <v>213</v>
      </c>
      <c r="G9" s="31" t="s">
        <v>349</v>
      </c>
      <c r="H9" s="41">
        <v>0</v>
      </c>
      <c r="I9" s="41">
        <v>5</v>
      </c>
      <c r="J9" s="41">
        <v>3</v>
      </c>
      <c r="K9" s="41">
        <v>1</v>
      </c>
      <c r="L9" s="41">
        <v>13</v>
      </c>
      <c r="M9" s="7">
        <f>SUM(H9:L9)</f>
        <v>22</v>
      </c>
      <c r="N9" s="8">
        <f t="shared" si="0"/>
        <v>0.61111111111111116</v>
      </c>
      <c r="O9" s="9" t="s">
        <v>492</v>
      </c>
    </row>
    <row r="10" spans="1:15" ht="14.25" customHeight="1">
      <c r="A10" s="27" t="s">
        <v>106</v>
      </c>
      <c r="B10" s="37" t="s">
        <v>343</v>
      </c>
      <c r="C10" s="37" t="s">
        <v>207</v>
      </c>
      <c r="D10" s="35">
        <v>20</v>
      </c>
      <c r="E10" s="29" t="s">
        <v>342</v>
      </c>
      <c r="F10" s="30" t="s">
        <v>213</v>
      </c>
      <c r="G10" s="31" t="s">
        <v>316</v>
      </c>
      <c r="H10" s="41">
        <v>3</v>
      </c>
      <c r="I10" s="41">
        <v>0</v>
      </c>
      <c r="J10" s="41">
        <v>2</v>
      </c>
      <c r="K10" s="41">
        <v>1</v>
      </c>
      <c r="L10" s="41">
        <v>15</v>
      </c>
      <c r="M10" s="7">
        <f>SUM(H10:L10)</f>
        <v>21</v>
      </c>
      <c r="N10" s="8">
        <f t="shared" si="0"/>
        <v>0.58333333333333337</v>
      </c>
      <c r="O10" s="9" t="s">
        <v>492</v>
      </c>
    </row>
    <row r="11" spans="1:15" ht="14.25" customHeight="1">
      <c r="A11" s="27" t="s">
        <v>326</v>
      </c>
      <c r="B11" s="33" t="s">
        <v>327</v>
      </c>
      <c r="C11" s="33" t="s">
        <v>99</v>
      </c>
      <c r="D11" s="28">
        <v>7</v>
      </c>
      <c r="E11" s="29" t="s">
        <v>323</v>
      </c>
      <c r="F11" s="30" t="s">
        <v>213</v>
      </c>
      <c r="G11" s="31" t="s">
        <v>316</v>
      </c>
      <c r="H11" s="35">
        <v>0</v>
      </c>
      <c r="I11" s="35">
        <v>3</v>
      </c>
      <c r="J11" s="35">
        <v>2</v>
      </c>
      <c r="K11" s="35">
        <v>1</v>
      </c>
      <c r="L11" s="35">
        <v>14</v>
      </c>
      <c r="M11" s="7">
        <f>SUM(H11:L11)</f>
        <v>20</v>
      </c>
      <c r="N11" s="8">
        <f t="shared" si="0"/>
        <v>0.55555555555555558</v>
      </c>
      <c r="O11" s="9" t="s">
        <v>492</v>
      </c>
    </row>
    <row r="12" spans="1:15" ht="14.25" customHeight="1">
      <c r="A12" s="27" t="s">
        <v>337</v>
      </c>
      <c r="B12" s="33" t="s">
        <v>150</v>
      </c>
      <c r="C12" s="33" t="s">
        <v>338</v>
      </c>
      <c r="D12" s="32">
        <v>15</v>
      </c>
      <c r="E12" s="29" t="s">
        <v>323</v>
      </c>
      <c r="F12" s="30" t="s">
        <v>213</v>
      </c>
      <c r="G12" s="31" t="s">
        <v>316</v>
      </c>
      <c r="H12" s="35">
        <v>3</v>
      </c>
      <c r="I12" s="35">
        <v>0</v>
      </c>
      <c r="J12" s="35">
        <v>2</v>
      </c>
      <c r="K12" s="35">
        <v>1</v>
      </c>
      <c r="L12" s="35">
        <v>14</v>
      </c>
      <c r="M12" s="7">
        <f>SUM(H12:L12)</f>
        <v>20</v>
      </c>
      <c r="N12" s="8">
        <f t="shared" si="0"/>
        <v>0.55555555555555558</v>
      </c>
      <c r="O12" s="9" t="s">
        <v>492</v>
      </c>
    </row>
    <row r="13" spans="1:15" ht="14.25" customHeight="1">
      <c r="A13" s="27" t="s">
        <v>340</v>
      </c>
      <c r="B13" s="33" t="s">
        <v>127</v>
      </c>
      <c r="C13" s="33" t="s">
        <v>341</v>
      </c>
      <c r="D13" s="28">
        <v>18</v>
      </c>
      <c r="E13" s="29" t="s">
        <v>342</v>
      </c>
      <c r="F13" s="30" t="s">
        <v>213</v>
      </c>
      <c r="G13" s="31" t="s">
        <v>316</v>
      </c>
      <c r="H13" s="35">
        <v>0</v>
      </c>
      <c r="I13" s="35">
        <v>2</v>
      </c>
      <c r="J13" s="35">
        <v>2</v>
      </c>
      <c r="K13" s="35">
        <v>1</v>
      </c>
      <c r="L13" s="35">
        <v>15</v>
      </c>
      <c r="M13" s="7">
        <f>SUM(H13:L13)</f>
        <v>20</v>
      </c>
      <c r="N13" s="8">
        <f t="shared" si="0"/>
        <v>0.55555555555555558</v>
      </c>
      <c r="O13" s="9" t="s">
        <v>492</v>
      </c>
    </row>
    <row r="14" spans="1:15" ht="14.25" customHeight="1">
      <c r="A14" s="27" t="s">
        <v>353</v>
      </c>
      <c r="B14" s="37" t="s">
        <v>90</v>
      </c>
      <c r="C14" s="37" t="s">
        <v>325</v>
      </c>
      <c r="D14" s="28">
        <v>31</v>
      </c>
      <c r="E14" s="29" t="s">
        <v>348</v>
      </c>
      <c r="F14" s="30" t="s">
        <v>213</v>
      </c>
      <c r="G14" s="31" t="s">
        <v>349</v>
      </c>
      <c r="H14" s="41">
        <v>0</v>
      </c>
      <c r="I14" s="41">
        <v>3</v>
      </c>
      <c r="J14" s="41">
        <v>0</v>
      </c>
      <c r="K14" s="41">
        <v>2</v>
      </c>
      <c r="L14" s="41">
        <v>15</v>
      </c>
      <c r="M14" s="7">
        <f>SUM(H14:L14)</f>
        <v>20</v>
      </c>
      <c r="N14" s="8">
        <f t="shared" si="0"/>
        <v>0.55555555555555558</v>
      </c>
      <c r="O14" s="9" t="s">
        <v>492</v>
      </c>
    </row>
    <row r="15" spans="1:15" ht="14.25" customHeight="1">
      <c r="A15" s="27" t="s">
        <v>326</v>
      </c>
      <c r="B15" s="37" t="s">
        <v>43</v>
      </c>
      <c r="C15" s="37" t="s">
        <v>99</v>
      </c>
      <c r="D15" s="32">
        <v>21</v>
      </c>
      <c r="E15" s="29" t="s">
        <v>342</v>
      </c>
      <c r="F15" s="30" t="s">
        <v>213</v>
      </c>
      <c r="G15" s="103" t="s">
        <v>316</v>
      </c>
      <c r="H15" s="41">
        <v>0</v>
      </c>
      <c r="I15" s="41">
        <v>3</v>
      </c>
      <c r="J15" s="41">
        <v>1</v>
      </c>
      <c r="K15" s="41">
        <v>1</v>
      </c>
      <c r="L15" s="41">
        <v>14</v>
      </c>
      <c r="M15" s="7">
        <f>SUM(H15:L15)</f>
        <v>19</v>
      </c>
      <c r="N15" s="8">
        <f t="shared" si="0"/>
        <v>0.52777777777777779</v>
      </c>
      <c r="O15" s="9" t="s">
        <v>492</v>
      </c>
    </row>
    <row r="16" spans="1:15" ht="14.25" customHeight="1">
      <c r="A16" s="27" t="s">
        <v>352</v>
      </c>
      <c r="B16" s="37" t="s">
        <v>175</v>
      </c>
      <c r="C16" s="37" t="s">
        <v>37</v>
      </c>
      <c r="D16" s="28">
        <v>30</v>
      </c>
      <c r="E16" s="29" t="s">
        <v>348</v>
      </c>
      <c r="F16" s="30" t="s">
        <v>213</v>
      </c>
      <c r="G16" s="31" t="s">
        <v>349</v>
      </c>
      <c r="H16" s="41">
        <v>0</v>
      </c>
      <c r="I16" s="41">
        <v>3</v>
      </c>
      <c r="J16" s="41">
        <v>2</v>
      </c>
      <c r="K16" s="41">
        <v>1</v>
      </c>
      <c r="L16" s="41">
        <v>13</v>
      </c>
      <c r="M16" s="7">
        <f>SUM(H16:L16)</f>
        <v>19</v>
      </c>
      <c r="N16" s="8">
        <f t="shared" si="0"/>
        <v>0.52777777777777779</v>
      </c>
      <c r="O16" s="9" t="s">
        <v>492</v>
      </c>
    </row>
    <row r="17" spans="1:15" ht="14.25" customHeight="1">
      <c r="A17" s="27" t="s">
        <v>333</v>
      </c>
      <c r="B17" s="33" t="s">
        <v>334</v>
      </c>
      <c r="C17" s="33" t="s">
        <v>335</v>
      </c>
      <c r="D17" s="32">
        <v>13</v>
      </c>
      <c r="E17" s="29" t="s">
        <v>323</v>
      </c>
      <c r="F17" s="30" t="s">
        <v>213</v>
      </c>
      <c r="G17" s="31" t="s">
        <v>316</v>
      </c>
      <c r="H17" s="35">
        <v>0</v>
      </c>
      <c r="I17" s="35">
        <v>4</v>
      </c>
      <c r="J17" s="35">
        <v>1</v>
      </c>
      <c r="K17" s="35">
        <v>1</v>
      </c>
      <c r="L17" s="35">
        <v>12</v>
      </c>
      <c r="M17" s="7">
        <f>SUM(H17:L17)</f>
        <v>18</v>
      </c>
      <c r="N17" s="8">
        <f t="shared" si="0"/>
        <v>0.5</v>
      </c>
      <c r="O17" s="9" t="s">
        <v>493</v>
      </c>
    </row>
    <row r="18" spans="1:15" ht="14.25" customHeight="1">
      <c r="A18" s="27" t="s">
        <v>347</v>
      </c>
      <c r="B18" s="37" t="s">
        <v>144</v>
      </c>
      <c r="C18" s="37" t="s">
        <v>120</v>
      </c>
      <c r="D18" s="28">
        <v>27</v>
      </c>
      <c r="E18" s="29" t="s">
        <v>348</v>
      </c>
      <c r="F18" s="30" t="s">
        <v>213</v>
      </c>
      <c r="G18" s="31" t="s">
        <v>349</v>
      </c>
      <c r="H18" s="41">
        <v>0</v>
      </c>
      <c r="I18" s="41">
        <v>3</v>
      </c>
      <c r="J18" s="41">
        <v>2</v>
      </c>
      <c r="K18" s="41">
        <v>1</v>
      </c>
      <c r="L18" s="41">
        <v>12</v>
      </c>
      <c r="M18" s="7">
        <f>SUM(H18:L18)</f>
        <v>18</v>
      </c>
      <c r="N18" s="8">
        <f t="shared" si="0"/>
        <v>0.5</v>
      </c>
      <c r="O18" s="9" t="s">
        <v>493</v>
      </c>
    </row>
    <row r="19" spans="1:15" ht="14.25" customHeight="1">
      <c r="A19" s="40" t="s">
        <v>362</v>
      </c>
      <c r="B19" s="40" t="s">
        <v>153</v>
      </c>
      <c r="C19" s="40" t="s">
        <v>363</v>
      </c>
      <c r="D19" s="41">
        <v>36</v>
      </c>
      <c r="E19" s="42" t="s">
        <v>348</v>
      </c>
      <c r="F19" s="42" t="s">
        <v>213</v>
      </c>
      <c r="G19" s="39" t="s">
        <v>349</v>
      </c>
      <c r="H19" s="38">
        <v>0</v>
      </c>
      <c r="I19" s="38">
        <v>4</v>
      </c>
      <c r="J19" s="38">
        <v>2</v>
      </c>
      <c r="K19" s="38">
        <v>1</v>
      </c>
      <c r="L19" s="38">
        <v>10</v>
      </c>
      <c r="M19" s="7">
        <f>SUM(H19:L19)</f>
        <v>17</v>
      </c>
      <c r="N19" s="8">
        <f t="shared" si="0"/>
        <v>0.47222222222222221</v>
      </c>
      <c r="O19" s="9" t="s">
        <v>493</v>
      </c>
    </row>
    <row r="20" spans="1:15" ht="14.25" customHeight="1">
      <c r="A20" s="40" t="s">
        <v>364</v>
      </c>
      <c r="B20" s="40" t="s">
        <v>24</v>
      </c>
      <c r="C20" s="40" t="s">
        <v>169</v>
      </c>
      <c r="D20" s="41">
        <v>37</v>
      </c>
      <c r="E20" s="42" t="s">
        <v>348</v>
      </c>
      <c r="F20" s="42" t="s">
        <v>213</v>
      </c>
      <c r="G20" s="39" t="s">
        <v>349</v>
      </c>
      <c r="H20" s="38">
        <v>0</v>
      </c>
      <c r="I20" s="38">
        <v>2</v>
      </c>
      <c r="J20" s="38">
        <v>1</v>
      </c>
      <c r="K20" s="38">
        <v>1</v>
      </c>
      <c r="L20" s="38">
        <v>13</v>
      </c>
      <c r="M20" s="7">
        <f>SUM(H20:L20)</f>
        <v>17</v>
      </c>
      <c r="N20" s="8">
        <f t="shared" si="0"/>
        <v>0.47222222222222221</v>
      </c>
      <c r="O20" s="9" t="s">
        <v>493</v>
      </c>
    </row>
    <row r="21" spans="1:15" ht="14.25" customHeight="1">
      <c r="A21" s="27" t="s">
        <v>339</v>
      </c>
      <c r="B21" s="33" t="s">
        <v>133</v>
      </c>
      <c r="C21" s="33" t="s">
        <v>142</v>
      </c>
      <c r="D21" s="35">
        <v>17</v>
      </c>
      <c r="E21" s="29" t="s">
        <v>323</v>
      </c>
      <c r="F21" s="30" t="s">
        <v>213</v>
      </c>
      <c r="G21" s="31" t="s">
        <v>316</v>
      </c>
      <c r="H21" s="35">
        <v>3</v>
      </c>
      <c r="I21" s="35">
        <v>0</v>
      </c>
      <c r="J21" s="35">
        <v>2</v>
      </c>
      <c r="K21" s="35">
        <v>0</v>
      </c>
      <c r="L21" s="35">
        <v>10</v>
      </c>
      <c r="M21" s="7">
        <f>SUM(H21:L21)</f>
        <v>15</v>
      </c>
      <c r="N21" s="8">
        <f t="shared" si="0"/>
        <v>0.41666666666666669</v>
      </c>
      <c r="O21" s="9" t="s">
        <v>493</v>
      </c>
    </row>
    <row r="22" spans="1:15" ht="14.25" customHeight="1">
      <c r="A22" s="27" t="s">
        <v>350</v>
      </c>
      <c r="B22" s="37" t="s">
        <v>83</v>
      </c>
      <c r="C22" s="37" t="s">
        <v>81</v>
      </c>
      <c r="D22" s="28">
        <v>28</v>
      </c>
      <c r="E22" s="29" t="s">
        <v>348</v>
      </c>
      <c r="F22" s="30" t="s">
        <v>213</v>
      </c>
      <c r="G22" s="31" t="s">
        <v>349</v>
      </c>
      <c r="H22" s="38">
        <v>0</v>
      </c>
      <c r="I22" s="38">
        <v>2</v>
      </c>
      <c r="J22" s="38">
        <v>2</v>
      </c>
      <c r="K22" s="38">
        <v>1</v>
      </c>
      <c r="L22" s="38">
        <v>10</v>
      </c>
      <c r="M22" s="7">
        <f>SUM(H22:L22)</f>
        <v>15</v>
      </c>
      <c r="N22" s="8">
        <f t="shared" si="0"/>
        <v>0.41666666666666669</v>
      </c>
      <c r="O22" s="9" t="s">
        <v>493</v>
      </c>
    </row>
    <row r="23" spans="1:15" ht="14.25" customHeight="1">
      <c r="A23" s="27" t="s">
        <v>324</v>
      </c>
      <c r="B23" s="33" t="s">
        <v>166</v>
      </c>
      <c r="C23" s="33" t="s">
        <v>325</v>
      </c>
      <c r="D23" s="28">
        <v>6</v>
      </c>
      <c r="E23" s="29" t="s">
        <v>323</v>
      </c>
      <c r="F23" s="30" t="s">
        <v>213</v>
      </c>
      <c r="G23" s="31" t="s">
        <v>316</v>
      </c>
      <c r="H23" s="35">
        <v>0</v>
      </c>
      <c r="I23" s="35">
        <v>2</v>
      </c>
      <c r="J23" s="35">
        <v>1</v>
      </c>
      <c r="K23" s="35">
        <v>0</v>
      </c>
      <c r="L23" s="35">
        <v>11</v>
      </c>
      <c r="M23" s="7">
        <f>SUM(H23:L23)</f>
        <v>14</v>
      </c>
      <c r="N23" s="8">
        <f t="shared" si="0"/>
        <v>0.3888888888888889</v>
      </c>
      <c r="O23" s="9" t="s">
        <v>493</v>
      </c>
    </row>
    <row r="24" spans="1:15" ht="14.25" customHeight="1">
      <c r="A24" s="27" t="s">
        <v>313</v>
      </c>
      <c r="B24" s="27" t="s">
        <v>314</v>
      </c>
      <c r="C24" s="27" t="s">
        <v>128</v>
      </c>
      <c r="D24" s="32">
        <v>1</v>
      </c>
      <c r="E24" s="29" t="s">
        <v>315</v>
      </c>
      <c r="F24" s="30" t="s">
        <v>213</v>
      </c>
      <c r="G24" s="31" t="s">
        <v>316</v>
      </c>
      <c r="H24" s="32">
        <v>0</v>
      </c>
      <c r="I24" s="32">
        <v>0</v>
      </c>
      <c r="J24" s="32">
        <v>1</v>
      </c>
      <c r="K24" s="32">
        <v>0</v>
      </c>
      <c r="L24" s="32">
        <v>11</v>
      </c>
      <c r="M24" s="7">
        <f>SUM(H24:L24)</f>
        <v>12</v>
      </c>
      <c r="N24" s="8">
        <f t="shared" si="0"/>
        <v>0.33333333333333331</v>
      </c>
      <c r="O24" s="9" t="s">
        <v>493</v>
      </c>
    </row>
    <row r="25" spans="1:15" ht="14.25" customHeight="1">
      <c r="A25" s="27" t="s">
        <v>317</v>
      </c>
      <c r="B25" s="33" t="s">
        <v>33</v>
      </c>
      <c r="C25" s="33" t="s">
        <v>50</v>
      </c>
      <c r="D25" s="35">
        <v>2</v>
      </c>
      <c r="E25" s="29" t="s">
        <v>315</v>
      </c>
      <c r="F25" s="30" t="s">
        <v>213</v>
      </c>
      <c r="G25" s="31" t="s">
        <v>316</v>
      </c>
      <c r="H25" s="35">
        <v>0</v>
      </c>
      <c r="I25" s="35">
        <v>0</v>
      </c>
      <c r="J25" s="35">
        <v>2</v>
      </c>
      <c r="K25" s="35">
        <v>2</v>
      </c>
      <c r="L25" s="35">
        <v>8</v>
      </c>
      <c r="M25" s="7">
        <f>SUM(H25:L25)</f>
        <v>12</v>
      </c>
      <c r="N25" s="8">
        <f t="shared" si="0"/>
        <v>0.33333333333333331</v>
      </c>
      <c r="O25" s="9" t="s">
        <v>493</v>
      </c>
    </row>
    <row r="26" spans="1:15" ht="14.25" customHeight="1">
      <c r="A26" s="27" t="s">
        <v>356</v>
      </c>
      <c r="B26" s="37" t="s">
        <v>357</v>
      </c>
      <c r="C26" s="37" t="s">
        <v>358</v>
      </c>
      <c r="D26" s="28">
        <v>33</v>
      </c>
      <c r="E26" s="29" t="s">
        <v>348</v>
      </c>
      <c r="F26" s="30" t="s">
        <v>213</v>
      </c>
      <c r="G26" s="31" t="s">
        <v>349</v>
      </c>
      <c r="H26" s="38">
        <v>0</v>
      </c>
      <c r="I26" s="38">
        <v>3</v>
      </c>
      <c r="J26" s="38">
        <v>1</v>
      </c>
      <c r="K26" s="38">
        <v>1</v>
      </c>
      <c r="L26" s="38">
        <v>6</v>
      </c>
      <c r="M26" s="7">
        <f>SUM(H26:L26)</f>
        <v>11</v>
      </c>
      <c r="N26" s="8">
        <f t="shared" si="0"/>
        <v>0.30555555555555558</v>
      </c>
      <c r="O26" s="9" t="s">
        <v>493</v>
      </c>
    </row>
    <row r="27" spans="1:15" ht="14.25" customHeight="1">
      <c r="A27" s="40" t="s">
        <v>360</v>
      </c>
      <c r="B27" s="40" t="s">
        <v>361</v>
      </c>
      <c r="C27" s="40" t="s">
        <v>306</v>
      </c>
      <c r="D27" s="41">
        <v>35</v>
      </c>
      <c r="E27" s="42" t="s">
        <v>342</v>
      </c>
      <c r="F27" s="42" t="s">
        <v>213</v>
      </c>
      <c r="G27" s="39" t="s">
        <v>316</v>
      </c>
      <c r="H27" s="38">
        <v>0</v>
      </c>
      <c r="I27" s="38">
        <v>0</v>
      </c>
      <c r="J27" s="38">
        <v>0</v>
      </c>
      <c r="K27" s="38">
        <v>0</v>
      </c>
      <c r="L27" s="38">
        <v>11</v>
      </c>
      <c r="M27" s="7">
        <f>SUM(H27:L27)</f>
        <v>11</v>
      </c>
      <c r="N27" s="8">
        <f t="shared" si="0"/>
        <v>0.30555555555555558</v>
      </c>
      <c r="O27" s="9" t="s">
        <v>493</v>
      </c>
    </row>
    <row r="28" spans="1:15" ht="14.25" customHeight="1">
      <c r="A28" s="27" t="s">
        <v>336</v>
      </c>
      <c r="B28" s="36" t="s">
        <v>39</v>
      </c>
      <c r="C28" s="36" t="s">
        <v>45</v>
      </c>
      <c r="D28" s="35">
        <v>14</v>
      </c>
      <c r="E28" s="29" t="s">
        <v>323</v>
      </c>
      <c r="F28" s="30" t="s">
        <v>213</v>
      </c>
      <c r="G28" s="40" t="s">
        <v>316</v>
      </c>
      <c r="H28" s="35">
        <v>0</v>
      </c>
      <c r="I28" s="35">
        <v>2</v>
      </c>
      <c r="J28" s="35">
        <v>1</v>
      </c>
      <c r="K28" s="35">
        <v>1</v>
      </c>
      <c r="L28" s="35">
        <v>6</v>
      </c>
      <c r="M28" s="7">
        <f>SUM(H28:L28)</f>
        <v>10</v>
      </c>
      <c r="N28" s="8">
        <f t="shared" si="0"/>
        <v>0.27777777777777779</v>
      </c>
      <c r="O28" s="9" t="s">
        <v>493</v>
      </c>
    </row>
    <row r="29" spans="1:15" ht="14.25" customHeight="1">
      <c r="A29" s="27" t="s">
        <v>318</v>
      </c>
      <c r="B29" s="27" t="s">
        <v>319</v>
      </c>
      <c r="C29" s="27" t="s">
        <v>320</v>
      </c>
      <c r="D29" s="28">
        <v>3</v>
      </c>
      <c r="E29" s="29" t="s">
        <v>315</v>
      </c>
      <c r="F29" s="30" t="s">
        <v>213</v>
      </c>
      <c r="G29" s="31" t="s">
        <v>316</v>
      </c>
      <c r="H29" s="32">
        <v>0</v>
      </c>
      <c r="I29" s="32">
        <v>0</v>
      </c>
      <c r="J29" s="32">
        <v>1</v>
      </c>
      <c r="K29" s="32">
        <v>2</v>
      </c>
      <c r="L29" s="32">
        <v>5</v>
      </c>
      <c r="M29" s="7">
        <f>SUM(H29:L29)</f>
        <v>8</v>
      </c>
      <c r="N29" s="8">
        <f t="shared" si="0"/>
        <v>0.22222222222222221</v>
      </c>
      <c r="O29" s="9" t="s">
        <v>493</v>
      </c>
    </row>
    <row r="30" spans="1:15" ht="14.25" customHeight="1">
      <c r="A30" s="100" t="s">
        <v>329</v>
      </c>
      <c r="B30" s="101" t="s">
        <v>330</v>
      </c>
      <c r="C30" s="101" t="s">
        <v>69</v>
      </c>
      <c r="D30" s="102">
        <v>11</v>
      </c>
      <c r="E30" s="29" t="s">
        <v>323</v>
      </c>
      <c r="F30" s="30" t="s">
        <v>213</v>
      </c>
      <c r="G30" s="31" t="s">
        <v>316</v>
      </c>
      <c r="H30" s="35">
        <v>3</v>
      </c>
      <c r="I30" s="35">
        <v>2</v>
      </c>
      <c r="J30" s="35">
        <v>2</v>
      </c>
      <c r="K30" s="35">
        <v>1</v>
      </c>
      <c r="L30" s="35">
        <v>0</v>
      </c>
      <c r="M30" s="7">
        <f>SUM(H30:L30)</f>
        <v>8</v>
      </c>
      <c r="N30" s="8">
        <f t="shared" si="0"/>
        <v>0.22222222222222221</v>
      </c>
      <c r="O30" s="9" t="s">
        <v>493</v>
      </c>
    </row>
    <row r="31" spans="1:15" ht="14.25" customHeight="1">
      <c r="A31" s="27" t="s">
        <v>344</v>
      </c>
      <c r="B31" s="37" t="s">
        <v>345</v>
      </c>
      <c r="C31" s="37" t="s">
        <v>346</v>
      </c>
      <c r="D31" s="32">
        <v>22</v>
      </c>
      <c r="E31" s="29" t="s">
        <v>342</v>
      </c>
      <c r="F31" s="30" t="s">
        <v>213</v>
      </c>
      <c r="G31" s="31" t="s">
        <v>316</v>
      </c>
      <c r="H31" s="38">
        <v>0</v>
      </c>
      <c r="I31" s="38">
        <v>1</v>
      </c>
      <c r="J31" s="38">
        <v>2</v>
      </c>
      <c r="K31" s="38">
        <v>1</v>
      </c>
      <c r="L31" s="38">
        <v>0</v>
      </c>
      <c r="M31" s="7">
        <f>SUM(H31:L31)</f>
        <v>4</v>
      </c>
      <c r="N31" s="8">
        <f t="shared" si="0"/>
        <v>0.1111111111111111</v>
      </c>
      <c r="O31" s="9" t="s">
        <v>493</v>
      </c>
    </row>
    <row r="32" spans="1:15" ht="14.25" customHeight="1">
      <c r="A32" s="27" t="s">
        <v>321</v>
      </c>
      <c r="B32" s="33" t="s">
        <v>322</v>
      </c>
      <c r="C32" s="33" t="s">
        <v>248</v>
      </c>
      <c r="D32" s="35">
        <v>5</v>
      </c>
      <c r="E32" s="29" t="s">
        <v>323</v>
      </c>
      <c r="F32" s="30" t="s">
        <v>213</v>
      </c>
      <c r="G32" s="31" t="s">
        <v>316</v>
      </c>
      <c r="H32" s="35">
        <v>0</v>
      </c>
      <c r="I32" s="35">
        <v>3</v>
      </c>
      <c r="J32" s="35">
        <v>0</v>
      </c>
      <c r="K32" s="35">
        <v>0</v>
      </c>
      <c r="L32" s="35">
        <v>0</v>
      </c>
      <c r="M32" s="7">
        <f>SUM(H32:L32)</f>
        <v>3</v>
      </c>
      <c r="N32" s="8">
        <f t="shared" si="0"/>
        <v>8.3333333333333329E-2</v>
      </c>
      <c r="O32" s="9" t="s">
        <v>493</v>
      </c>
    </row>
    <row r="33" spans="1:15" ht="14.25" customHeight="1">
      <c r="A33" s="40"/>
      <c r="B33" s="40"/>
      <c r="C33" s="40"/>
      <c r="D33" s="41"/>
      <c r="E33" s="42"/>
      <c r="F33" s="42"/>
      <c r="G33" s="43"/>
      <c r="H33" s="44"/>
      <c r="I33" s="44"/>
      <c r="J33" s="44"/>
      <c r="K33" s="44"/>
      <c r="L33" s="44"/>
      <c r="M33" s="7">
        <f t="shared" ref="M4:M35" si="1">SUM(H33:L33)</f>
        <v>0</v>
      </c>
      <c r="N33" s="8">
        <f t="shared" si="0"/>
        <v>0</v>
      </c>
      <c r="O33" s="9"/>
    </row>
    <row r="34" spans="1:15" ht="14.25" customHeight="1">
      <c r="A34" s="45"/>
      <c r="B34" s="45"/>
      <c r="C34" s="45"/>
      <c r="D34" s="15"/>
      <c r="E34" s="46"/>
      <c r="F34" s="46"/>
      <c r="G34" s="47"/>
      <c r="H34" s="48"/>
      <c r="I34" s="48"/>
      <c r="J34" s="48"/>
      <c r="K34" s="48"/>
      <c r="L34" s="48"/>
      <c r="M34" s="7">
        <f t="shared" si="1"/>
        <v>0</v>
      </c>
      <c r="N34" s="8">
        <f t="shared" si="0"/>
        <v>0</v>
      </c>
      <c r="O34" s="9"/>
    </row>
    <row r="35" spans="1:15" ht="14.25" customHeight="1">
      <c r="A35" s="45"/>
      <c r="B35" s="45"/>
      <c r="C35" s="45"/>
      <c r="D35" s="15"/>
      <c r="E35" s="46"/>
      <c r="F35" s="46"/>
      <c r="G35" s="47"/>
      <c r="H35" s="48"/>
      <c r="I35" s="48"/>
      <c r="J35" s="48"/>
      <c r="K35" s="48"/>
      <c r="L35" s="48"/>
      <c r="M35" s="7">
        <f t="shared" si="1"/>
        <v>0</v>
      </c>
      <c r="N35" s="8">
        <f t="shared" si="0"/>
        <v>0</v>
      </c>
      <c r="O35" s="9"/>
    </row>
    <row r="36" spans="1:15" ht="14.25" customHeight="1"/>
    <row r="37" spans="1:15" ht="14.25" customHeight="1"/>
    <row r="38" spans="1:15" ht="14.25" customHeight="1"/>
    <row r="39" spans="1:15" ht="14.25" customHeight="1"/>
    <row r="40" spans="1:15" ht="14.25" customHeight="1"/>
    <row r="41" spans="1:15" ht="14.25" customHeight="1"/>
    <row r="42" spans="1:15" ht="14.25" customHeight="1"/>
    <row r="43" spans="1:15" ht="14.25" customHeight="1"/>
    <row r="44" spans="1:15" ht="14.25" customHeight="1"/>
    <row r="45" spans="1:15" ht="14.25" customHeight="1"/>
    <row r="46" spans="1:15" ht="14.25" customHeight="1"/>
    <row r="47" spans="1:15" ht="14.25" customHeight="1"/>
    <row r="48" spans="1:1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sortState ref="A4:M32">
    <sortCondition descending="1" ref="M4:M32"/>
  </sortState>
  <mergeCells count="2">
    <mergeCell ref="A1:O1"/>
    <mergeCell ref="A3:O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selection activeCell="T4" sqref="T4:T8"/>
    </sheetView>
  </sheetViews>
  <sheetFormatPr defaultColWidth="14.42578125" defaultRowHeight="15" customHeight="1"/>
  <cols>
    <col min="1" max="1" width="17.7109375" customWidth="1"/>
    <col min="2" max="2" width="16.85546875" customWidth="1"/>
    <col min="3" max="3" width="19.28515625" customWidth="1"/>
    <col min="4" max="5" width="8.7109375" customWidth="1"/>
    <col min="6" max="6" width="16.42578125" customWidth="1"/>
    <col min="7" max="7" width="42.28515625" customWidth="1"/>
    <col min="8" max="19" width="8.7109375" customWidth="1"/>
    <col min="20" max="20" width="12.85546875" customWidth="1"/>
    <col min="21" max="26" width="8.7109375" customWidth="1"/>
  </cols>
  <sheetData>
    <row r="1" spans="1:26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6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369</v>
      </c>
      <c r="R2" s="1" t="s">
        <v>13</v>
      </c>
      <c r="S2" s="2" t="s">
        <v>14</v>
      </c>
      <c r="T2" s="1" t="s">
        <v>15</v>
      </c>
    </row>
    <row r="3" spans="1:26" ht="14.25" customHeight="1">
      <c r="A3" s="97" t="s">
        <v>370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26" ht="19.5" customHeight="1">
      <c r="A4" s="49" t="s">
        <v>381</v>
      </c>
      <c r="B4" s="50" t="s">
        <v>124</v>
      </c>
      <c r="C4" s="50" t="s">
        <v>28</v>
      </c>
      <c r="D4" s="51">
        <v>13</v>
      </c>
      <c r="E4" s="52" t="s">
        <v>378</v>
      </c>
      <c r="F4" s="49" t="s">
        <v>213</v>
      </c>
      <c r="G4" s="53" t="s">
        <v>379</v>
      </c>
      <c r="H4" s="54">
        <v>4</v>
      </c>
      <c r="I4" s="54">
        <v>9</v>
      </c>
      <c r="J4" s="54">
        <v>2</v>
      </c>
      <c r="K4" s="54">
        <v>5</v>
      </c>
      <c r="L4" s="54">
        <v>0</v>
      </c>
      <c r="M4" s="54">
        <v>4</v>
      </c>
      <c r="N4" s="54">
        <v>2</v>
      </c>
      <c r="O4" s="54">
        <v>2</v>
      </c>
      <c r="P4" s="54">
        <v>3</v>
      </c>
      <c r="Q4" s="54">
        <v>13</v>
      </c>
      <c r="R4" s="55">
        <f>SUM(H4:Q4)</f>
        <v>44</v>
      </c>
      <c r="S4" s="56">
        <f>R4/70</f>
        <v>0.62857142857142856</v>
      </c>
      <c r="T4" s="57" t="s">
        <v>491</v>
      </c>
      <c r="U4" s="58"/>
      <c r="V4" s="58"/>
      <c r="W4" s="58"/>
      <c r="X4" s="58"/>
      <c r="Y4" s="58"/>
      <c r="Z4" s="58"/>
    </row>
    <row r="5" spans="1:26" ht="19.5" customHeight="1">
      <c r="A5" s="66" t="s">
        <v>141</v>
      </c>
      <c r="B5" s="61" t="s">
        <v>26</v>
      </c>
      <c r="C5" s="64" t="s">
        <v>142</v>
      </c>
      <c r="D5" s="62">
        <v>16</v>
      </c>
      <c r="E5" s="63" t="s">
        <v>386</v>
      </c>
      <c r="F5" s="66" t="s">
        <v>213</v>
      </c>
      <c r="G5" s="65" t="s">
        <v>349</v>
      </c>
      <c r="H5" s="54">
        <v>4</v>
      </c>
      <c r="I5" s="54">
        <v>8</v>
      </c>
      <c r="J5" s="54">
        <v>2</v>
      </c>
      <c r="K5" s="54">
        <v>1</v>
      </c>
      <c r="L5" s="54">
        <v>5</v>
      </c>
      <c r="M5" s="54">
        <v>3</v>
      </c>
      <c r="N5" s="54">
        <v>0</v>
      </c>
      <c r="O5" s="54">
        <v>4</v>
      </c>
      <c r="P5" s="54">
        <v>2</v>
      </c>
      <c r="Q5" s="54">
        <v>12</v>
      </c>
      <c r="R5" s="55">
        <f>SUM(H5:Q5)</f>
        <v>41</v>
      </c>
      <c r="S5" s="56">
        <f>R5/70</f>
        <v>0.58571428571428574</v>
      </c>
      <c r="T5" s="57" t="s">
        <v>492</v>
      </c>
      <c r="U5" s="58"/>
      <c r="V5" s="58"/>
      <c r="W5" s="58"/>
      <c r="X5" s="58"/>
      <c r="Y5" s="58"/>
      <c r="Z5" s="58"/>
    </row>
    <row r="6" spans="1:26" ht="19.5" customHeight="1">
      <c r="A6" s="49" t="s">
        <v>267</v>
      </c>
      <c r="B6" s="49" t="s">
        <v>311</v>
      </c>
      <c r="C6" s="49" t="s">
        <v>268</v>
      </c>
      <c r="D6" s="51">
        <v>12</v>
      </c>
      <c r="E6" s="52" t="s">
        <v>378</v>
      </c>
      <c r="F6" s="49" t="s">
        <v>213</v>
      </c>
      <c r="G6" s="53" t="s">
        <v>379</v>
      </c>
      <c r="H6" s="54">
        <v>4</v>
      </c>
      <c r="I6" s="54">
        <v>7</v>
      </c>
      <c r="J6" s="54">
        <v>0</v>
      </c>
      <c r="K6" s="54">
        <v>4</v>
      </c>
      <c r="L6" s="54">
        <v>0</v>
      </c>
      <c r="M6" s="54">
        <v>2</v>
      </c>
      <c r="N6" s="54">
        <v>1</v>
      </c>
      <c r="O6" s="54">
        <v>3</v>
      </c>
      <c r="P6" s="54">
        <v>2</v>
      </c>
      <c r="Q6" s="54">
        <v>13</v>
      </c>
      <c r="R6" s="55">
        <f>SUM(H6:Q6)</f>
        <v>36</v>
      </c>
      <c r="S6" s="56">
        <f>R6/70</f>
        <v>0.51428571428571423</v>
      </c>
      <c r="T6" s="57" t="s">
        <v>492</v>
      </c>
      <c r="U6" s="58"/>
      <c r="V6" s="58"/>
      <c r="W6" s="58"/>
      <c r="X6" s="58"/>
      <c r="Y6" s="58"/>
      <c r="Z6" s="58"/>
    </row>
    <row r="7" spans="1:26" ht="19.5" customHeight="1">
      <c r="A7" s="49" t="s">
        <v>376</v>
      </c>
      <c r="B7" s="50" t="s">
        <v>377</v>
      </c>
      <c r="C7" s="50" t="s">
        <v>37</v>
      </c>
      <c r="D7" s="51">
        <v>10</v>
      </c>
      <c r="E7" s="52" t="s">
        <v>378</v>
      </c>
      <c r="F7" s="49" t="s">
        <v>213</v>
      </c>
      <c r="G7" s="49" t="s">
        <v>379</v>
      </c>
      <c r="H7" s="54">
        <v>3</v>
      </c>
      <c r="I7" s="54">
        <v>8</v>
      </c>
      <c r="J7" s="54">
        <v>0</v>
      </c>
      <c r="K7" s="54">
        <v>5</v>
      </c>
      <c r="L7" s="54">
        <v>0</v>
      </c>
      <c r="M7" s="54">
        <v>2</v>
      </c>
      <c r="N7" s="54">
        <v>0</v>
      </c>
      <c r="O7" s="54">
        <v>4</v>
      </c>
      <c r="P7" s="54">
        <v>1</v>
      </c>
      <c r="Q7" s="54">
        <v>12</v>
      </c>
      <c r="R7" s="55">
        <f>SUM(H7:Q7)</f>
        <v>35</v>
      </c>
      <c r="S7" s="56">
        <f>R7/70</f>
        <v>0.5</v>
      </c>
      <c r="T7" s="57" t="s">
        <v>492</v>
      </c>
      <c r="U7" s="58"/>
      <c r="V7" s="58"/>
      <c r="W7" s="58"/>
      <c r="X7" s="58"/>
      <c r="Y7" s="58"/>
      <c r="Z7" s="58"/>
    </row>
    <row r="8" spans="1:26" ht="19.5" customHeight="1">
      <c r="A8" s="66" t="s">
        <v>389</v>
      </c>
      <c r="B8" s="66" t="s">
        <v>390</v>
      </c>
      <c r="C8" s="66" t="s">
        <v>391</v>
      </c>
      <c r="D8" s="62">
        <v>19</v>
      </c>
      <c r="E8" s="63" t="s">
        <v>386</v>
      </c>
      <c r="F8" s="66" t="s">
        <v>213</v>
      </c>
      <c r="G8" s="65" t="s">
        <v>349</v>
      </c>
      <c r="H8" s="54">
        <v>3</v>
      </c>
      <c r="I8" s="54">
        <v>7</v>
      </c>
      <c r="J8" s="54">
        <v>2</v>
      </c>
      <c r="K8" s="54">
        <v>3</v>
      </c>
      <c r="L8" s="54">
        <v>0</v>
      </c>
      <c r="M8" s="54">
        <v>5</v>
      </c>
      <c r="N8" s="54">
        <v>1</v>
      </c>
      <c r="O8" s="54">
        <v>0</v>
      </c>
      <c r="P8" s="54">
        <v>1</v>
      </c>
      <c r="Q8" s="54">
        <v>13</v>
      </c>
      <c r="R8" s="55">
        <f>SUM(H8:Q8)</f>
        <v>35</v>
      </c>
      <c r="S8" s="56">
        <f>R8/70</f>
        <v>0.5</v>
      </c>
      <c r="T8" s="57" t="s">
        <v>492</v>
      </c>
      <c r="U8" s="58"/>
      <c r="V8" s="58"/>
      <c r="W8" s="58"/>
      <c r="X8" s="58"/>
      <c r="Y8" s="58"/>
      <c r="Z8" s="58"/>
    </row>
    <row r="9" spans="1:26" ht="19.5" customHeight="1">
      <c r="A9" s="66" t="s">
        <v>387</v>
      </c>
      <c r="B9" s="61" t="s">
        <v>388</v>
      </c>
      <c r="C9" s="64" t="s">
        <v>59</v>
      </c>
      <c r="D9" s="62">
        <v>18</v>
      </c>
      <c r="E9" s="63" t="s">
        <v>386</v>
      </c>
      <c r="F9" s="66" t="s">
        <v>213</v>
      </c>
      <c r="G9" s="65" t="s">
        <v>349</v>
      </c>
      <c r="H9" s="54">
        <v>3</v>
      </c>
      <c r="I9" s="54">
        <v>7.5</v>
      </c>
      <c r="J9" s="54">
        <v>0</v>
      </c>
      <c r="K9" s="54">
        <v>4</v>
      </c>
      <c r="L9" s="54">
        <v>0</v>
      </c>
      <c r="M9" s="54">
        <v>2</v>
      </c>
      <c r="N9" s="54">
        <v>1</v>
      </c>
      <c r="O9" s="54">
        <v>0</v>
      </c>
      <c r="P9" s="54">
        <v>1</v>
      </c>
      <c r="Q9" s="54">
        <v>14</v>
      </c>
      <c r="R9" s="55">
        <f>SUM(H9:Q9)</f>
        <v>32.5</v>
      </c>
      <c r="S9" s="56">
        <f>R9/70</f>
        <v>0.4642857142857143</v>
      </c>
      <c r="T9" s="57" t="s">
        <v>493</v>
      </c>
      <c r="U9" s="58"/>
      <c r="V9" s="58"/>
      <c r="W9" s="58"/>
      <c r="X9" s="58"/>
      <c r="Y9" s="58"/>
      <c r="Z9" s="58"/>
    </row>
    <row r="10" spans="1:26" ht="19.5" customHeight="1">
      <c r="A10" s="49" t="s">
        <v>380</v>
      </c>
      <c r="B10" s="50" t="s">
        <v>101</v>
      </c>
      <c r="C10" s="50" t="s">
        <v>306</v>
      </c>
      <c r="D10" s="51">
        <v>11</v>
      </c>
      <c r="E10" s="52" t="s">
        <v>378</v>
      </c>
      <c r="F10" s="49" t="s">
        <v>213</v>
      </c>
      <c r="G10" s="49" t="s">
        <v>379</v>
      </c>
      <c r="H10" s="54">
        <v>3</v>
      </c>
      <c r="I10" s="54">
        <v>8</v>
      </c>
      <c r="J10" s="54">
        <v>0</v>
      </c>
      <c r="K10" s="54">
        <v>4</v>
      </c>
      <c r="L10" s="54">
        <v>0</v>
      </c>
      <c r="M10" s="54">
        <v>1</v>
      </c>
      <c r="N10" s="54">
        <v>0</v>
      </c>
      <c r="O10" s="54">
        <v>4</v>
      </c>
      <c r="P10" s="54">
        <v>0</v>
      </c>
      <c r="Q10" s="54">
        <v>11</v>
      </c>
      <c r="R10" s="55">
        <f>SUM(H10:Q10)</f>
        <v>31</v>
      </c>
      <c r="S10" s="56">
        <f>R10/70</f>
        <v>0.44285714285714284</v>
      </c>
      <c r="T10" s="57" t="s">
        <v>493</v>
      </c>
      <c r="U10" s="58"/>
      <c r="V10" s="58"/>
      <c r="W10" s="58"/>
      <c r="X10" s="58"/>
      <c r="Y10" s="58"/>
      <c r="Z10" s="58"/>
    </row>
    <row r="11" spans="1:26" ht="19.5" customHeight="1">
      <c r="A11" s="53" t="s">
        <v>373</v>
      </c>
      <c r="B11" s="53" t="s">
        <v>374</v>
      </c>
      <c r="C11" s="53" t="s">
        <v>88</v>
      </c>
      <c r="D11" s="51">
        <v>3</v>
      </c>
      <c r="E11" s="52" t="s">
        <v>372</v>
      </c>
      <c r="F11" s="53" t="s">
        <v>213</v>
      </c>
      <c r="G11" s="49" t="s">
        <v>214</v>
      </c>
      <c r="H11" s="59">
        <v>5</v>
      </c>
      <c r="I11" s="59">
        <v>5</v>
      </c>
      <c r="J11" s="59">
        <v>0</v>
      </c>
      <c r="K11" s="59">
        <v>3</v>
      </c>
      <c r="L11" s="59">
        <v>0</v>
      </c>
      <c r="M11" s="59">
        <v>1</v>
      </c>
      <c r="N11" s="59">
        <v>0</v>
      </c>
      <c r="O11" s="59">
        <v>0</v>
      </c>
      <c r="P11" s="59">
        <v>1</v>
      </c>
      <c r="Q11" s="59">
        <v>10</v>
      </c>
      <c r="R11" s="55">
        <f>SUM(H11:Q11)</f>
        <v>25</v>
      </c>
      <c r="S11" s="56">
        <f>R11/70</f>
        <v>0.35714285714285715</v>
      </c>
      <c r="T11" s="57" t="s">
        <v>493</v>
      </c>
      <c r="U11" s="58"/>
      <c r="V11" s="58"/>
      <c r="W11" s="58"/>
      <c r="X11" s="58"/>
      <c r="Y11" s="58"/>
      <c r="Z11" s="58"/>
    </row>
    <row r="12" spans="1:26" ht="19.5" customHeight="1">
      <c r="A12" s="53" t="s">
        <v>371</v>
      </c>
      <c r="B12" s="64" t="s">
        <v>144</v>
      </c>
      <c r="C12" s="64" t="s">
        <v>142</v>
      </c>
      <c r="D12" s="51">
        <v>2</v>
      </c>
      <c r="E12" s="52" t="s">
        <v>372</v>
      </c>
      <c r="F12" s="53" t="s">
        <v>213</v>
      </c>
      <c r="G12" s="53" t="s">
        <v>214</v>
      </c>
      <c r="H12" s="54">
        <v>4</v>
      </c>
      <c r="I12" s="54">
        <v>0</v>
      </c>
      <c r="J12" s="54">
        <v>0</v>
      </c>
      <c r="K12" s="54">
        <v>5</v>
      </c>
      <c r="L12" s="54">
        <v>0</v>
      </c>
      <c r="M12" s="54">
        <v>1</v>
      </c>
      <c r="N12" s="54">
        <v>0</v>
      </c>
      <c r="O12" s="54">
        <v>3</v>
      </c>
      <c r="P12" s="54">
        <v>2</v>
      </c>
      <c r="Q12" s="54">
        <v>9</v>
      </c>
      <c r="R12" s="55">
        <f>SUM(H12:Q12)</f>
        <v>24</v>
      </c>
      <c r="S12" s="56">
        <f>R12/70</f>
        <v>0.34285714285714286</v>
      </c>
      <c r="T12" s="57" t="s">
        <v>493</v>
      </c>
      <c r="U12" s="58"/>
      <c r="V12" s="58"/>
      <c r="W12" s="58"/>
      <c r="X12" s="58"/>
      <c r="Y12" s="58"/>
      <c r="Z12" s="58"/>
    </row>
    <row r="13" spans="1:26" ht="19.5" customHeight="1">
      <c r="A13" s="53" t="s">
        <v>375</v>
      </c>
      <c r="B13" s="53" t="s">
        <v>259</v>
      </c>
      <c r="C13" s="53" t="s">
        <v>91</v>
      </c>
      <c r="D13" s="51">
        <v>4</v>
      </c>
      <c r="E13" s="52" t="s">
        <v>372</v>
      </c>
      <c r="F13" s="53" t="s">
        <v>213</v>
      </c>
      <c r="G13" s="53" t="s">
        <v>214</v>
      </c>
      <c r="H13" s="59">
        <v>3</v>
      </c>
      <c r="I13" s="59">
        <v>5</v>
      </c>
      <c r="J13" s="59">
        <v>0</v>
      </c>
      <c r="K13" s="59">
        <v>3</v>
      </c>
      <c r="L13" s="59">
        <v>0</v>
      </c>
      <c r="M13" s="59">
        <v>1</v>
      </c>
      <c r="N13" s="59">
        <v>0</v>
      </c>
      <c r="O13" s="59">
        <v>1</v>
      </c>
      <c r="P13" s="59">
        <v>0</v>
      </c>
      <c r="Q13" s="59">
        <v>9</v>
      </c>
      <c r="R13" s="55">
        <f>SUM(H13:Q13)</f>
        <v>22</v>
      </c>
      <c r="S13" s="56">
        <f>R13/70</f>
        <v>0.31428571428571428</v>
      </c>
      <c r="T13" s="57" t="s">
        <v>493</v>
      </c>
      <c r="U13" s="58"/>
      <c r="V13" s="58"/>
      <c r="W13" s="58"/>
      <c r="X13" s="58"/>
      <c r="Y13" s="58"/>
      <c r="Z13" s="58"/>
    </row>
    <row r="14" spans="1:26" ht="19.5" customHeight="1">
      <c r="A14" s="60" t="s">
        <v>382</v>
      </c>
      <c r="B14" s="61" t="s">
        <v>383</v>
      </c>
      <c r="C14" s="61" t="s">
        <v>384</v>
      </c>
      <c r="D14" s="62">
        <v>14</v>
      </c>
      <c r="E14" s="63" t="s">
        <v>378</v>
      </c>
      <c r="F14" s="60" t="s">
        <v>213</v>
      </c>
      <c r="G14" s="53" t="s">
        <v>379</v>
      </c>
      <c r="H14" s="54">
        <v>3</v>
      </c>
      <c r="I14" s="54">
        <v>5</v>
      </c>
      <c r="J14" s="54">
        <v>0</v>
      </c>
      <c r="K14" s="54">
        <v>2</v>
      </c>
      <c r="L14" s="54">
        <v>0</v>
      </c>
      <c r="M14" s="54">
        <v>0</v>
      </c>
      <c r="N14" s="54">
        <v>1</v>
      </c>
      <c r="O14" s="54">
        <v>2</v>
      </c>
      <c r="P14" s="54">
        <v>1</v>
      </c>
      <c r="Q14" s="54">
        <v>7</v>
      </c>
      <c r="R14" s="55">
        <f>SUM(H14:Q14)</f>
        <v>21</v>
      </c>
      <c r="S14" s="56">
        <f>R14/70</f>
        <v>0.3</v>
      </c>
      <c r="T14" s="57" t="s">
        <v>493</v>
      </c>
      <c r="U14" s="58"/>
      <c r="V14" s="58"/>
      <c r="W14" s="58"/>
      <c r="X14" s="58"/>
      <c r="Y14" s="58"/>
      <c r="Z14" s="58"/>
    </row>
    <row r="15" spans="1:26" ht="19.5" customHeight="1">
      <c r="A15" s="60" t="s">
        <v>385</v>
      </c>
      <c r="B15" s="61" t="s">
        <v>110</v>
      </c>
      <c r="C15" s="64" t="s">
        <v>137</v>
      </c>
      <c r="D15" s="62">
        <v>15</v>
      </c>
      <c r="E15" s="63" t="s">
        <v>386</v>
      </c>
      <c r="F15" s="60" t="s">
        <v>213</v>
      </c>
      <c r="G15" s="65" t="s">
        <v>349</v>
      </c>
      <c r="H15" s="54">
        <v>3</v>
      </c>
      <c r="I15" s="54">
        <v>0</v>
      </c>
      <c r="J15" s="54">
        <v>0</v>
      </c>
      <c r="K15" s="54">
        <v>1.5</v>
      </c>
      <c r="L15" s="54">
        <v>0</v>
      </c>
      <c r="M15" s="54">
        <v>1</v>
      </c>
      <c r="N15" s="54">
        <v>0</v>
      </c>
      <c r="O15" s="54">
        <v>2</v>
      </c>
      <c r="P15" s="54">
        <v>2</v>
      </c>
      <c r="Q15" s="54">
        <v>10</v>
      </c>
      <c r="R15" s="55">
        <f>SUM(H15:Q15)</f>
        <v>19.5</v>
      </c>
      <c r="S15" s="56">
        <f>R15/70</f>
        <v>0.27857142857142858</v>
      </c>
      <c r="T15" s="57" t="s">
        <v>493</v>
      </c>
      <c r="U15" s="58"/>
      <c r="V15" s="58"/>
      <c r="W15" s="58"/>
      <c r="X15" s="58"/>
      <c r="Y15" s="58"/>
      <c r="Z15" s="58"/>
    </row>
    <row r="16" spans="1:26" ht="14.25" customHeight="1">
      <c r="A16" s="25"/>
      <c r="B16" s="25"/>
      <c r="C16" s="25"/>
      <c r="D16" s="67"/>
      <c r="E16" s="68"/>
      <c r="F16" s="68"/>
      <c r="G16" s="23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">
        <f t="shared" ref="R4:R45" si="0">SUM(H16:Q16)</f>
        <v>0</v>
      </c>
      <c r="S16" s="8">
        <f t="shared" ref="S4:S45" si="1">R16/70</f>
        <v>0</v>
      </c>
      <c r="T16" s="9"/>
    </row>
    <row r="17" spans="1:20" ht="14.25" customHeight="1">
      <c r="A17" s="45"/>
      <c r="B17" s="45"/>
      <c r="C17" s="45"/>
      <c r="D17" s="15"/>
      <c r="E17" s="46"/>
      <c r="F17" s="46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7">
        <f t="shared" si="0"/>
        <v>0</v>
      </c>
      <c r="S17" s="8">
        <f t="shared" si="1"/>
        <v>0</v>
      </c>
      <c r="T17" s="9"/>
    </row>
    <row r="18" spans="1:20" ht="14.25" customHeight="1">
      <c r="A18" s="45"/>
      <c r="B18" s="45"/>
      <c r="C18" s="45"/>
      <c r="D18" s="15"/>
      <c r="E18" s="46"/>
      <c r="F18" s="46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7">
        <f t="shared" si="0"/>
        <v>0</v>
      </c>
      <c r="S18" s="8">
        <f t="shared" si="1"/>
        <v>0</v>
      </c>
      <c r="T18" s="9"/>
    </row>
    <row r="19" spans="1:20" ht="14.25" customHeight="1">
      <c r="A19" s="45"/>
      <c r="B19" s="45"/>
      <c r="C19" s="45"/>
      <c r="D19" s="15"/>
      <c r="E19" s="46"/>
      <c r="F19" s="46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7">
        <f t="shared" si="0"/>
        <v>0</v>
      </c>
      <c r="S19" s="8">
        <f t="shared" si="1"/>
        <v>0</v>
      </c>
      <c r="T19" s="9"/>
    </row>
    <row r="20" spans="1:20" ht="14.25" customHeight="1">
      <c r="A20" s="45"/>
      <c r="B20" s="45"/>
      <c r="C20" s="45"/>
      <c r="D20" s="15"/>
      <c r="E20" s="46"/>
      <c r="F20" s="46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7">
        <f t="shared" si="0"/>
        <v>0</v>
      </c>
      <c r="S20" s="8">
        <f t="shared" si="1"/>
        <v>0</v>
      </c>
      <c r="T20" s="9"/>
    </row>
    <row r="21" spans="1:20" ht="14.25" customHeight="1">
      <c r="A21" s="45"/>
      <c r="B21" s="45"/>
      <c r="C21" s="45"/>
      <c r="D21" s="15"/>
      <c r="E21" s="46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7">
        <f t="shared" si="0"/>
        <v>0</v>
      </c>
      <c r="S21" s="8">
        <f t="shared" si="1"/>
        <v>0</v>
      </c>
      <c r="T21" s="9"/>
    </row>
    <row r="22" spans="1:20" ht="14.25" customHeight="1">
      <c r="A22" s="45"/>
      <c r="B22" s="45"/>
      <c r="C22" s="45"/>
      <c r="D22" s="15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7">
        <f t="shared" si="0"/>
        <v>0</v>
      </c>
      <c r="S22" s="8">
        <f t="shared" si="1"/>
        <v>0</v>
      </c>
      <c r="T22" s="9"/>
    </row>
    <row r="23" spans="1:20" ht="14.25" customHeight="1">
      <c r="A23" s="45"/>
      <c r="B23" s="45"/>
      <c r="C23" s="45"/>
      <c r="D23" s="15"/>
      <c r="E23" s="46"/>
      <c r="F23" s="46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7">
        <f t="shared" si="0"/>
        <v>0</v>
      </c>
      <c r="S23" s="8">
        <f t="shared" si="1"/>
        <v>0</v>
      </c>
      <c r="T23" s="9"/>
    </row>
    <row r="24" spans="1:20" ht="14.25" customHeight="1">
      <c r="A24" s="45"/>
      <c r="B24" s="45"/>
      <c r="C24" s="45"/>
      <c r="D24" s="15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7">
        <f t="shared" si="0"/>
        <v>0</v>
      </c>
      <c r="S24" s="8">
        <f t="shared" si="1"/>
        <v>0</v>
      </c>
      <c r="T24" s="9"/>
    </row>
    <row r="25" spans="1:20" ht="14.25" customHeight="1">
      <c r="A25" s="45"/>
      <c r="B25" s="45"/>
      <c r="C25" s="45"/>
      <c r="D25" s="1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7">
        <f t="shared" si="0"/>
        <v>0</v>
      </c>
      <c r="S25" s="8">
        <f t="shared" si="1"/>
        <v>0</v>
      </c>
      <c r="T25" s="9"/>
    </row>
    <row r="26" spans="1:20" ht="14.25" customHeight="1">
      <c r="A26" s="45"/>
      <c r="B26" s="45"/>
      <c r="C26" s="45"/>
      <c r="D26" s="15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7">
        <f t="shared" si="0"/>
        <v>0</v>
      </c>
      <c r="S26" s="8">
        <f t="shared" si="1"/>
        <v>0</v>
      </c>
      <c r="T26" s="9"/>
    </row>
    <row r="27" spans="1:20" ht="14.25" customHeight="1">
      <c r="A27" s="45"/>
      <c r="B27" s="45"/>
      <c r="C27" s="45"/>
      <c r="D27" s="15"/>
      <c r="E27" s="46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">
        <f t="shared" si="0"/>
        <v>0</v>
      </c>
      <c r="S27" s="8">
        <f t="shared" si="1"/>
        <v>0</v>
      </c>
      <c r="T27" s="9"/>
    </row>
    <row r="28" spans="1:20" ht="14.25" customHeight="1">
      <c r="A28" s="45"/>
      <c r="B28" s="45"/>
      <c r="C28" s="45"/>
      <c r="D28" s="15"/>
      <c r="E28" s="46"/>
      <c r="F28" s="4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7">
        <f t="shared" si="0"/>
        <v>0</v>
      </c>
      <c r="S28" s="8">
        <f t="shared" si="1"/>
        <v>0</v>
      </c>
      <c r="T28" s="9"/>
    </row>
    <row r="29" spans="1:20" ht="14.25" customHeight="1">
      <c r="A29" s="45"/>
      <c r="B29" s="45"/>
      <c r="C29" s="45"/>
      <c r="D29" s="15"/>
      <c r="E29" s="46"/>
      <c r="F29" s="46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7">
        <f t="shared" si="0"/>
        <v>0</v>
      </c>
      <c r="S29" s="8">
        <f t="shared" si="1"/>
        <v>0</v>
      </c>
      <c r="T29" s="9"/>
    </row>
    <row r="30" spans="1:20" ht="14.25" customHeight="1">
      <c r="A30" s="45"/>
      <c r="B30" s="45"/>
      <c r="C30" s="45"/>
      <c r="D30" s="15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7">
        <f t="shared" si="0"/>
        <v>0</v>
      </c>
      <c r="S30" s="8">
        <f t="shared" si="1"/>
        <v>0</v>
      </c>
      <c r="T30" s="9"/>
    </row>
    <row r="31" spans="1:20" ht="14.25" customHeight="1">
      <c r="A31" s="45"/>
      <c r="B31" s="45"/>
      <c r="C31" s="45"/>
      <c r="D31" s="15"/>
      <c r="E31" s="46"/>
      <c r="F31" s="46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7">
        <f t="shared" si="0"/>
        <v>0</v>
      </c>
      <c r="S31" s="8">
        <f t="shared" si="1"/>
        <v>0</v>
      </c>
      <c r="T31" s="9"/>
    </row>
    <row r="32" spans="1:20" ht="14.25" customHeight="1">
      <c r="A32" s="45"/>
      <c r="B32" s="45"/>
      <c r="C32" s="45"/>
      <c r="D32" s="15"/>
      <c r="E32" s="46"/>
      <c r="F32" s="46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7">
        <f t="shared" si="0"/>
        <v>0</v>
      </c>
      <c r="S32" s="8">
        <f t="shared" si="1"/>
        <v>0</v>
      </c>
      <c r="T32" s="9"/>
    </row>
    <row r="33" spans="1:20" ht="14.25" customHeight="1">
      <c r="A33" s="45"/>
      <c r="B33" s="45"/>
      <c r="C33" s="45"/>
      <c r="D33" s="15"/>
      <c r="E33" s="46"/>
      <c r="F33" s="46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7">
        <f t="shared" si="0"/>
        <v>0</v>
      </c>
      <c r="S33" s="8">
        <f t="shared" si="1"/>
        <v>0</v>
      </c>
      <c r="T33" s="9"/>
    </row>
    <row r="34" spans="1:20" ht="14.25" customHeight="1">
      <c r="A34" s="45"/>
      <c r="B34" s="45"/>
      <c r="C34" s="45"/>
      <c r="D34" s="15"/>
      <c r="E34" s="46"/>
      <c r="F34" s="46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7">
        <f t="shared" si="0"/>
        <v>0</v>
      </c>
      <c r="S34" s="8">
        <f t="shared" si="1"/>
        <v>0</v>
      </c>
      <c r="T34" s="9"/>
    </row>
    <row r="35" spans="1:20" ht="14.25" customHeight="1">
      <c r="A35" s="45"/>
      <c r="B35" s="45"/>
      <c r="C35" s="45"/>
      <c r="D35" s="15"/>
      <c r="E35" s="46"/>
      <c r="F35" s="46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7">
        <f t="shared" si="0"/>
        <v>0</v>
      </c>
      <c r="S35" s="8">
        <f t="shared" si="1"/>
        <v>0</v>
      </c>
      <c r="T35" s="9"/>
    </row>
    <row r="36" spans="1:20" ht="14.25" customHeight="1">
      <c r="A36" s="45"/>
      <c r="B36" s="45"/>
      <c r="C36" s="45"/>
      <c r="D36" s="15"/>
      <c r="E36" s="46"/>
      <c r="F36" s="4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7">
        <f t="shared" si="0"/>
        <v>0</v>
      </c>
      <c r="S36" s="8">
        <f t="shared" si="1"/>
        <v>0</v>
      </c>
      <c r="T36" s="9"/>
    </row>
    <row r="37" spans="1:20" ht="14.25" customHeight="1">
      <c r="A37" s="45"/>
      <c r="B37" s="45"/>
      <c r="C37" s="45"/>
      <c r="D37" s="15"/>
      <c r="E37" s="46"/>
      <c r="F37" s="46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7">
        <f t="shared" si="0"/>
        <v>0</v>
      </c>
      <c r="S37" s="8">
        <f t="shared" si="1"/>
        <v>0</v>
      </c>
      <c r="T37" s="9"/>
    </row>
    <row r="38" spans="1:20" ht="14.25" customHeight="1">
      <c r="A38" s="45"/>
      <c r="B38" s="45"/>
      <c r="C38" s="45"/>
      <c r="D38" s="15"/>
      <c r="E38" s="46"/>
      <c r="F38" s="46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7">
        <f t="shared" si="0"/>
        <v>0</v>
      </c>
      <c r="S38" s="8">
        <f t="shared" si="1"/>
        <v>0</v>
      </c>
      <c r="T38" s="9"/>
    </row>
    <row r="39" spans="1:20" ht="14.25" customHeight="1">
      <c r="A39" s="45"/>
      <c r="B39" s="45"/>
      <c r="C39" s="45"/>
      <c r="D39" s="15"/>
      <c r="E39" s="46"/>
      <c r="F39" s="46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7">
        <f t="shared" si="0"/>
        <v>0</v>
      </c>
      <c r="S39" s="8">
        <f t="shared" si="1"/>
        <v>0</v>
      </c>
      <c r="T39" s="9"/>
    </row>
    <row r="40" spans="1:20" ht="14.25" customHeight="1">
      <c r="A40" s="45"/>
      <c r="B40" s="45"/>
      <c r="C40" s="45"/>
      <c r="D40" s="15"/>
      <c r="E40" s="46"/>
      <c r="F40" s="46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7">
        <f t="shared" si="0"/>
        <v>0</v>
      </c>
      <c r="S40" s="8">
        <f t="shared" si="1"/>
        <v>0</v>
      </c>
      <c r="T40" s="9"/>
    </row>
    <row r="41" spans="1:20" ht="14.25" customHeight="1">
      <c r="A41" s="45"/>
      <c r="B41" s="45"/>
      <c r="C41" s="45"/>
      <c r="D41" s="15"/>
      <c r="E41" s="46"/>
      <c r="F41" s="46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7">
        <f t="shared" si="0"/>
        <v>0</v>
      </c>
      <c r="S41" s="8">
        <f t="shared" si="1"/>
        <v>0</v>
      </c>
      <c r="T41" s="9"/>
    </row>
    <row r="42" spans="1:20" ht="14.25" customHeight="1">
      <c r="A42" s="45"/>
      <c r="B42" s="45"/>
      <c r="C42" s="45"/>
      <c r="D42" s="15"/>
      <c r="E42" s="46"/>
      <c r="F42" s="46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7">
        <f t="shared" si="0"/>
        <v>0</v>
      </c>
      <c r="S42" s="8">
        <f t="shared" si="1"/>
        <v>0</v>
      </c>
      <c r="T42" s="9"/>
    </row>
    <row r="43" spans="1:20" ht="14.25" customHeight="1">
      <c r="A43" s="45"/>
      <c r="B43" s="45"/>
      <c r="C43" s="45"/>
      <c r="D43" s="15"/>
      <c r="E43" s="46"/>
      <c r="F43" s="46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7">
        <f t="shared" si="0"/>
        <v>0</v>
      </c>
      <c r="S43" s="8">
        <f t="shared" si="1"/>
        <v>0</v>
      </c>
      <c r="T43" s="9"/>
    </row>
    <row r="44" spans="1:20" ht="14.25" customHeight="1">
      <c r="A44" s="45"/>
      <c r="B44" s="45"/>
      <c r="C44" s="45"/>
      <c r="D44" s="15"/>
      <c r="E44" s="46"/>
      <c r="F44" s="46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7">
        <f t="shared" si="0"/>
        <v>0</v>
      </c>
      <c r="S44" s="8">
        <f t="shared" si="1"/>
        <v>0</v>
      </c>
      <c r="T44" s="9"/>
    </row>
    <row r="45" spans="1:20" ht="14.25" customHeight="1">
      <c r="A45" s="45"/>
      <c r="B45" s="45"/>
      <c r="C45" s="45"/>
      <c r="D45" s="15"/>
      <c r="E45" s="46"/>
      <c r="F45" s="46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7">
        <f t="shared" si="0"/>
        <v>0</v>
      </c>
      <c r="S45" s="8">
        <f t="shared" si="1"/>
        <v>0</v>
      </c>
      <c r="T45" s="9"/>
    </row>
    <row r="46" spans="1:20" ht="14.25" customHeight="1"/>
    <row r="47" spans="1:20" ht="14.25" customHeight="1"/>
    <row r="48" spans="1:2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</sheetData>
  <sortState ref="A4:S15">
    <sortCondition descending="1" ref="S4:S15"/>
  </sortState>
  <mergeCells count="2">
    <mergeCell ref="A1:T1"/>
    <mergeCell ref="A3:T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8"/>
  <sheetViews>
    <sheetView topLeftCell="F1" workbookViewId="0">
      <selection activeCell="T8" sqref="T8:T21"/>
    </sheetView>
  </sheetViews>
  <sheetFormatPr defaultColWidth="14.42578125" defaultRowHeight="15" customHeight="1"/>
  <cols>
    <col min="1" max="1" width="15.85546875" customWidth="1"/>
    <col min="2" max="2" width="14.5703125" customWidth="1"/>
    <col min="3" max="3" width="16.28515625" customWidth="1"/>
    <col min="4" max="5" width="8.7109375" customWidth="1"/>
    <col min="6" max="6" width="16.28515625" customWidth="1"/>
    <col min="7" max="7" width="36.85546875" customWidth="1"/>
    <col min="8" max="19" width="8.7109375" customWidth="1"/>
    <col min="20" max="20" width="12.85546875" customWidth="1"/>
    <col min="21" max="26" width="8.7109375" customWidth="1"/>
  </cols>
  <sheetData>
    <row r="1" spans="1:20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369</v>
      </c>
      <c r="R2" s="1" t="s">
        <v>13</v>
      </c>
      <c r="S2" s="2" t="s">
        <v>14</v>
      </c>
      <c r="T2" s="1" t="s">
        <v>15</v>
      </c>
    </row>
    <row r="3" spans="1:20" ht="14.25" customHeight="1">
      <c r="A3" s="97" t="s">
        <v>392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20" ht="14.25" customHeight="1">
      <c r="A4" s="26" t="s">
        <v>397</v>
      </c>
      <c r="B4" s="73" t="s">
        <v>398</v>
      </c>
      <c r="C4" s="73" t="s">
        <v>253</v>
      </c>
      <c r="D4" s="17">
        <v>5</v>
      </c>
      <c r="E4" s="18" t="s">
        <v>394</v>
      </c>
      <c r="F4" s="70" t="s">
        <v>213</v>
      </c>
      <c r="G4" s="71" t="s">
        <v>221</v>
      </c>
      <c r="H4" s="54">
        <v>4</v>
      </c>
      <c r="I4" s="54">
        <v>9</v>
      </c>
      <c r="J4" s="54">
        <v>2</v>
      </c>
      <c r="K4" s="54">
        <v>6</v>
      </c>
      <c r="L4" s="54">
        <v>0</v>
      </c>
      <c r="M4" s="54">
        <v>7</v>
      </c>
      <c r="N4" s="54">
        <v>2</v>
      </c>
      <c r="O4" s="54">
        <v>4</v>
      </c>
      <c r="P4" s="54">
        <v>2</v>
      </c>
      <c r="Q4" s="72">
        <v>15</v>
      </c>
      <c r="R4" s="7">
        <f>SUM(H4:Q4)</f>
        <v>51</v>
      </c>
      <c r="S4" s="8">
        <f>R4/70</f>
        <v>0.72857142857142854</v>
      </c>
      <c r="T4" s="9" t="s">
        <v>491</v>
      </c>
    </row>
    <row r="5" spans="1:20" ht="14.25" customHeight="1">
      <c r="A5" s="26" t="s">
        <v>396</v>
      </c>
      <c r="B5" s="84" t="s">
        <v>314</v>
      </c>
      <c r="C5" s="84" t="s">
        <v>125</v>
      </c>
      <c r="D5" s="22">
        <v>4</v>
      </c>
      <c r="E5" s="18" t="s">
        <v>394</v>
      </c>
      <c r="F5" s="70" t="s">
        <v>213</v>
      </c>
      <c r="G5" s="71" t="s">
        <v>221</v>
      </c>
      <c r="H5" s="59">
        <v>3</v>
      </c>
      <c r="I5" s="59">
        <v>9</v>
      </c>
      <c r="J5" s="59">
        <v>2</v>
      </c>
      <c r="K5" s="59">
        <v>4</v>
      </c>
      <c r="L5" s="59">
        <v>3</v>
      </c>
      <c r="M5" s="59">
        <v>4</v>
      </c>
      <c r="N5" s="59">
        <v>5</v>
      </c>
      <c r="O5" s="59">
        <v>3</v>
      </c>
      <c r="P5" s="59">
        <v>1</v>
      </c>
      <c r="Q5" s="72">
        <v>14</v>
      </c>
      <c r="R5" s="7">
        <f>SUM(H5:Q5)</f>
        <v>48</v>
      </c>
      <c r="S5" s="8">
        <f>R5/70</f>
        <v>0.68571428571428572</v>
      </c>
      <c r="T5" s="9" t="s">
        <v>492</v>
      </c>
    </row>
    <row r="6" spans="1:20" ht="14.25" customHeight="1">
      <c r="A6" s="26" t="s">
        <v>393</v>
      </c>
      <c r="B6" s="26" t="s">
        <v>150</v>
      </c>
      <c r="C6" s="26" t="s">
        <v>137</v>
      </c>
      <c r="D6" s="59">
        <v>1</v>
      </c>
      <c r="E6" s="18" t="s">
        <v>394</v>
      </c>
      <c r="F6" s="70" t="s">
        <v>213</v>
      </c>
      <c r="G6" s="71" t="s">
        <v>221</v>
      </c>
      <c r="H6" s="59">
        <v>3</v>
      </c>
      <c r="I6" s="59">
        <v>7</v>
      </c>
      <c r="J6" s="59">
        <v>2</v>
      </c>
      <c r="K6" s="59">
        <v>5</v>
      </c>
      <c r="L6" s="59">
        <v>0</v>
      </c>
      <c r="M6" s="59">
        <v>3</v>
      </c>
      <c r="N6" s="59">
        <v>2</v>
      </c>
      <c r="O6" s="59">
        <v>1</v>
      </c>
      <c r="P6" s="59">
        <v>2</v>
      </c>
      <c r="Q6" s="72">
        <v>13</v>
      </c>
      <c r="R6" s="7">
        <f>SUM(H6:Q6)</f>
        <v>38</v>
      </c>
      <c r="S6" s="8">
        <f>R6/70</f>
        <v>0.54285714285714282</v>
      </c>
      <c r="T6" s="9" t="s">
        <v>492</v>
      </c>
    </row>
    <row r="7" spans="1:20" ht="14.25" customHeight="1">
      <c r="A7" s="81" t="s">
        <v>421</v>
      </c>
      <c r="B7" s="81" t="s">
        <v>422</v>
      </c>
      <c r="C7" s="81" t="s">
        <v>423</v>
      </c>
      <c r="D7" s="78">
        <v>25</v>
      </c>
      <c r="E7" s="77" t="s">
        <v>420</v>
      </c>
      <c r="F7" s="81" t="s">
        <v>213</v>
      </c>
      <c r="G7" s="81" t="s">
        <v>379</v>
      </c>
      <c r="H7" s="78">
        <v>3</v>
      </c>
      <c r="I7" s="78">
        <v>8</v>
      </c>
      <c r="J7" s="78">
        <v>2</v>
      </c>
      <c r="K7" s="78">
        <v>2</v>
      </c>
      <c r="L7" s="78">
        <v>0</v>
      </c>
      <c r="M7" s="78">
        <v>4</v>
      </c>
      <c r="N7" s="78">
        <v>0</v>
      </c>
      <c r="O7" s="78">
        <v>2</v>
      </c>
      <c r="P7" s="78">
        <v>4</v>
      </c>
      <c r="Q7" s="72">
        <v>10</v>
      </c>
      <c r="R7" s="7">
        <f>SUM(H7:Q7)</f>
        <v>35</v>
      </c>
      <c r="S7" s="8">
        <f>R7/70</f>
        <v>0.5</v>
      </c>
      <c r="T7" s="9" t="s">
        <v>492</v>
      </c>
    </row>
    <row r="8" spans="1:20" ht="14.25" customHeight="1">
      <c r="A8" s="26" t="s">
        <v>409</v>
      </c>
      <c r="B8" s="74" t="s">
        <v>410</v>
      </c>
      <c r="C8" s="74" t="s">
        <v>81</v>
      </c>
      <c r="D8" s="22">
        <v>12</v>
      </c>
      <c r="E8" s="18" t="s">
        <v>402</v>
      </c>
      <c r="F8" s="70" t="s">
        <v>213</v>
      </c>
      <c r="G8" s="71" t="s">
        <v>379</v>
      </c>
      <c r="H8" s="78">
        <v>3.5</v>
      </c>
      <c r="I8" s="78">
        <v>2.5</v>
      </c>
      <c r="J8" s="78">
        <v>2</v>
      </c>
      <c r="K8" s="78">
        <v>4</v>
      </c>
      <c r="L8" s="78">
        <v>0</v>
      </c>
      <c r="M8" s="78">
        <v>3</v>
      </c>
      <c r="N8" s="78">
        <v>3</v>
      </c>
      <c r="O8" s="78">
        <v>5</v>
      </c>
      <c r="P8" s="78">
        <v>2</v>
      </c>
      <c r="Q8" s="72">
        <v>7</v>
      </c>
      <c r="R8" s="7">
        <f>SUM(H8:Q8)</f>
        <v>32</v>
      </c>
      <c r="S8" s="8">
        <f>R8/70</f>
        <v>0.45714285714285713</v>
      </c>
      <c r="T8" s="9" t="s">
        <v>493</v>
      </c>
    </row>
    <row r="9" spans="1:20" ht="14.25" customHeight="1">
      <c r="A9" s="26" t="s">
        <v>418</v>
      </c>
      <c r="B9" s="74" t="s">
        <v>419</v>
      </c>
      <c r="C9" s="74" t="s">
        <v>306</v>
      </c>
      <c r="D9" s="54">
        <v>20</v>
      </c>
      <c r="E9" s="18" t="s">
        <v>402</v>
      </c>
      <c r="F9" s="70" t="s">
        <v>213</v>
      </c>
      <c r="G9" s="71" t="s">
        <v>379</v>
      </c>
      <c r="H9" s="78">
        <v>3</v>
      </c>
      <c r="I9" s="78">
        <v>6</v>
      </c>
      <c r="J9" s="78">
        <v>2</v>
      </c>
      <c r="K9" s="78">
        <v>4</v>
      </c>
      <c r="L9" s="78">
        <v>0</v>
      </c>
      <c r="M9" s="78">
        <v>3</v>
      </c>
      <c r="N9" s="78">
        <v>0</v>
      </c>
      <c r="O9" s="78">
        <v>2</v>
      </c>
      <c r="P9" s="78">
        <v>2</v>
      </c>
      <c r="Q9" s="72">
        <v>8</v>
      </c>
      <c r="R9" s="7">
        <f>SUM(H9:Q9)</f>
        <v>30</v>
      </c>
      <c r="S9" s="8">
        <f>R9/70</f>
        <v>0.42857142857142855</v>
      </c>
      <c r="T9" s="9" t="s">
        <v>493</v>
      </c>
    </row>
    <row r="10" spans="1:20" ht="14.25" customHeight="1">
      <c r="A10" s="26" t="s">
        <v>395</v>
      </c>
      <c r="B10" s="73" t="s">
        <v>117</v>
      </c>
      <c r="C10" s="73" t="s">
        <v>69</v>
      </c>
      <c r="D10" s="54">
        <v>2</v>
      </c>
      <c r="E10" s="18" t="s">
        <v>394</v>
      </c>
      <c r="F10" s="70" t="s">
        <v>213</v>
      </c>
      <c r="G10" s="71" t="s">
        <v>221</v>
      </c>
      <c r="H10" s="54">
        <v>2.5</v>
      </c>
      <c r="I10" s="54">
        <v>0</v>
      </c>
      <c r="J10" s="54">
        <v>4</v>
      </c>
      <c r="K10" s="54">
        <v>2.5</v>
      </c>
      <c r="L10" s="54">
        <v>0</v>
      </c>
      <c r="M10" s="54">
        <v>5</v>
      </c>
      <c r="N10" s="54">
        <v>0</v>
      </c>
      <c r="O10" s="54">
        <v>0</v>
      </c>
      <c r="P10" s="54">
        <v>2</v>
      </c>
      <c r="Q10" s="72">
        <v>12</v>
      </c>
      <c r="R10" s="7">
        <f>SUM(H10:Q10)</f>
        <v>28</v>
      </c>
      <c r="S10" s="8">
        <f>R10/70</f>
        <v>0.4</v>
      </c>
      <c r="T10" s="9" t="s">
        <v>493</v>
      </c>
    </row>
    <row r="11" spans="1:20" ht="14.25" customHeight="1">
      <c r="A11" s="26" t="s">
        <v>399</v>
      </c>
      <c r="B11" s="21" t="s">
        <v>400</v>
      </c>
      <c r="C11" s="21" t="s">
        <v>401</v>
      </c>
      <c r="D11" s="22">
        <v>6</v>
      </c>
      <c r="E11" s="18" t="s">
        <v>402</v>
      </c>
      <c r="F11" s="70" t="s">
        <v>213</v>
      </c>
      <c r="G11" s="71" t="s">
        <v>379</v>
      </c>
      <c r="H11" s="54">
        <v>2</v>
      </c>
      <c r="I11" s="54">
        <v>6.5</v>
      </c>
      <c r="J11" s="54">
        <v>0</v>
      </c>
      <c r="K11" s="54">
        <v>1.5</v>
      </c>
      <c r="L11" s="54">
        <v>0</v>
      </c>
      <c r="M11" s="54">
        <v>1</v>
      </c>
      <c r="N11" s="54">
        <v>1</v>
      </c>
      <c r="O11" s="54">
        <v>3</v>
      </c>
      <c r="P11" s="54">
        <v>2</v>
      </c>
      <c r="Q11" s="72">
        <v>10</v>
      </c>
      <c r="R11" s="7">
        <f>SUM(H11:Q11)</f>
        <v>27</v>
      </c>
      <c r="S11" s="8">
        <f>R11/70</f>
        <v>0.38571428571428573</v>
      </c>
      <c r="T11" s="9" t="s">
        <v>493</v>
      </c>
    </row>
    <row r="12" spans="1:20" ht="14.25" customHeight="1">
      <c r="A12" s="26" t="s">
        <v>415</v>
      </c>
      <c r="B12" s="21" t="s">
        <v>416</v>
      </c>
      <c r="C12" s="21" t="s">
        <v>203</v>
      </c>
      <c r="D12" s="54">
        <v>18</v>
      </c>
      <c r="E12" s="18" t="s">
        <v>402</v>
      </c>
      <c r="F12" s="70" t="s">
        <v>213</v>
      </c>
      <c r="G12" s="71" t="s">
        <v>379</v>
      </c>
      <c r="H12" s="54">
        <v>1.5</v>
      </c>
      <c r="I12" s="54">
        <v>6</v>
      </c>
      <c r="J12" s="54">
        <v>0</v>
      </c>
      <c r="K12" s="54">
        <v>4</v>
      </c>
      <c r="L12" s="54">
        <v>0</v>
      </c>
      <c r="M12" s="54">
        <v>2</v>
      </c>
      <c r="N12" s="54">
        <v>0</v>
      </c>
      <c r="O12" s="54">
        <v>3</v>
      </c>
      <c r="P12" s="54">
        <v>2</v>
      </c>
      <c r="Q12" s="54">
        <v>7</v>
      </c>
      <c r="R12" s="7">
        <f>SUM(H12:Q12)</f>
        <v>25.5</v>
      </c>
      <c r="S12" s="8">
        <f>R12/70</f>
        <v>0.36428571428571427</v>
      </c>
      <c r="T12" s="9" t="s">
        <v>493</v>
      </c>
    </row>
    <row r="13" spans="1:20" ht="14.25" customHeight="1">
      <c r="A13" s="26" t="s">
        <v>403</v>
      </c>
      <c r="B13" s="73" t="s">
        <v>293</v>
      </c>
      <c r="C13" s="73" t="s">
        <v>404</v>
      </c>
      <c r="D13" s="59">
        <v>7</v>
      </c>
      <c r="E13" s="18" t="s">
        <v>402</v>
      </c>
      <c r="F13" s="70" t="s">
        <v>213</v>
      </c>
      <c r="G13" s="71" t="s">
        <v>379</v>
      </c>
      <c r="H13" s="54">
        <v>4</v>
      </c>
      <c r="I13" s="54">
        <v>1</v>
      </c>
      <c r="J13" s="54">
        <v>2</v>
      </c>
      <c r="K13" s="54">
        <v>3</v>
      </c>
      <c r="L13" s="54">
        <v>0</v>
      </c>
      <c r="M13" s="54">
        <v>4</v>
      </c>
      <c r="N13" s="54">
        <v>0</v>
      </c>
      <c r="O13" s="54">
        <v>1</v>
      </c>
      <c r="P13" s="54">
        <v>4</v>
      </c>
      <c r="Q13" s="72">
        <v>6</v>
      </c>
      <c r="R13" s="7">
        <f>SUM(H13:Q13)</f>
        <v>25</v>
      </c>
      <c r="S13" s="8">
        <f>R13/70</f>
        <v>0.35714285714285715</v>
      </c>
      <c r="T13" s="9" t="s">
        <v>493</v>
      </c>
    </row>
    <row r="14" spans="1:20" ht="14.25" customHeight="1">
      <c r="A14" s="26" t="s">
        <v>414</v>
      </c>
      <c r="B14" s="21" t="s">
        <v>150</v>
      </c>
      <c r="C14" s="21" t="s">
        <v>59</v>
      </c>
      <c r="D14" s="59">
        <v>15</v>
      </c>
      <c r="E14" s="18" t="s">
        <v>402</v>
      </c>
      <c r="F14" s="70" t="s">
        <v>213</v>
      </c>
      <c r="G14" s="71" t="s">
        <v>379</v>
      </c>
      <c r="H14" s="54">
        <v>0</v>
      </c>
      <c r="I14" s="54">
        <v>9</v>
      </c>
      <c r="J14" s="54">
        <v>2</v>
      </c>
      <c r="K14" s="54">
        <v>4</v>
      </c>
      <c r="L14" s="54">
        <v>0</v>
      </c>
      <c r="M14" s="54">
        <v>4</v>
      </c>
      <c r="N14" s="54">
        <v>0</v>
      </c>
      <c r="O14" s="54">
        <v>1</v>
      </c>
      <c r="P14" s="54">
        <v>4</v>
      </c>
      <c r="Q14" s="72">
        <v>0</v>
      </c>
      <c r="R14" s="7">
        <f>SUM(H14:Q14)</f>
        <v>24</v>
      </c>
      <c r="S14" s="8">
        <f>R14/70</f>
        <v>0.34285714285714286</v>
      </c>
      <c r="T14" s="9" t="s">
        <v>493</v>
      </c>
    </row>
    <row r="15" spans="1:20" ht="14.25" customHeight="1">
      <c r="A15" s="26" t="s">
        <v>417</v>
      </c>
      <c r="B15" s="74" t="s">
        <v>124</v>
      </c>
      <c r="C15" s="74" t="s">
        <v>191</v>
      </c>
      <c r="D15" s="17">
        <v>19</v>
      </c>
      <c r="E15" s="18" t="s">
        <v>402</v>
      </c>
      <c r="F15" s="70" t="s">
        <v>213</v>
      </c>
      <c r="G15" s="71" t="s">
        <v>379</v>
      </c>
      <c r="H15" s="78">
        <v>3.5</v>
      </c>
      <c r="I15" s="78">
        <v>4</v>
      </c>
      <c r="J15" s="78">
        <v>0</v>
      </c>
      <c r="K15" s="78">
        <v>1.5</v>
      </c>
      <c r="L15" s="78">
        <v>0</v>
      </c>
      <c r="M15" s="78">
        <v>2</v>
      </c>
      <c r="N15" s="78">
        <v>1</v>
      </c>
      <c r="O15" s="78">
        <v>3</v>
      </c>
      <c r="P15" s="78">
        <v>3</v>
      </c>
      <c r="Q15" s="72">
        <v>6</v>
      </c>
      <c r="R15" s="7">
        <f>SUM(H15:Q15)</f>
        <v>24</v>
      </c>
      <c r="S15" s="8">
        <f>R15/70</f>
        <v>0.34285714285714286</v>
      </c>
      <c r="T15" s="9" t="s">
        <v>493</v>
      </c>
    </row>
    <row r="16" spans="1:20" ht="14.25" customHeight="1">
      <c r="A16" s="26" t="s">
        <v>411</v>
      </c>
      <c r="B16" s="21" t="s">
        <v>124</v>
      </c>
      <c r="C16" s="73" t="s">
        <v>128</v>
      </c>
      <c r="D16" s="22">
        <v>14</v>
      </c>
      <c r="E16" s="18" t="s">
        <v>412</v>
      </c>
      <c r="F16" s="70" t="s">
        <v>213</v>
      </c>
      <c r="G16" s="71" t="s">
        <v>413</v>
      </c>
      <c r="H16" s="54">
        <v>1</v>
      </c>
      <c r="I16" s="54">
        <v>3</v>
      </c>
      <c r="J16" s="54">
        <v>0</v>
      </c>
      <c r="K16" s="54">
        <v>4</v>
      </c>
      <c r="L16" s="54">
        <v>0</v>
      </c>
      <c r="M16" s="54">
        <v>2</v>
      </c>
      <c r="N16" s="54">
        <v>1</v>
      </c>
      <c r="O16" s="54">
        <v>1</v>
      </c>
      <c r="P16" s="54">
        <v>3</v>
      </c>
      <c r="Q16" s="78">
        <v>7</v>
      </c>
      <c r="R16" s="7">
        <f>SUM(H16:Q16)</f>
        <v>22</v>
      </c>
      <c r="S16" s="8">
        <f>R16/70</f>
        <v>0.31428571428571428</v>
      </c>
      <c r="T16" s="9" t="s">
        <v>493</v>
      </c>
    </row>
    <row r="17" spans="1:20" ht="14.25" customHeight="1">
      <c r="A17" s="26" t="s">
        <v>407</v>
      </c>
      <c r="B17" s="73" t="s">
        <v>311</v>
      </c>
      <c r="C17" s="73" t="s">
        <v>408</v>
      </c>
      <c r="D17" s="17">
        <v>11</v>
      </c>
      <c r="E17" s="18" t="s">
        <v>402</v>
      </c>
      <c r="F17" s="70" t="s">
        <v>213</v>
      </c>
      <c r="G17" s="71" t="s">
        <v>379</v>
      </c>
      <c r="H17" s="54">
        <v>4</v>
      </c>
      <c r="I17" s="54">
        <v>8</v>
      </c>
      <c r="J17" s="54">
        <v>0</v>
      </c>
      <c r="K17" s="54">
        <v>3</v>
      </c>
      <c r="L17" s="54">
        <v>0</v>
      </c>
      <c r="M17" s="54">
        <v>0</v>
      </c>
      <c r="N17" s="54">
        <v>0</v>
      </c>
      <c r="O17" s="54">
        <v>3</v>
      </c>
      <c r="P17" s="54">
        <v>2</v>
      </c>
      <c r="Q17" s="72">
        <v>0</v>
      </c>
      <c r="R17" s="7">
        <f>SUM(H17:Q17)</f>
        <v>20</v>
      </c>
      <c r="S17" s="8">
        <f>R17/70</f>
        <v>0.2857142857142857</v>
      </c>
      <c r="T17" s="9" t="s">
        <v>493</v>
      </c>
    </row>
    <row r="18" spans="1:20" ht="14.25" customHeight="1">
      <c r="A18" s="26" t="s">
        <v>406</v>
      </c>
      <c r="B18" s="73" t="s">
        <v>139</v>
      </c>
      <c r="C18" s="73" t="s">
        <v>231</v>
      </c>
      <c r="D18" s="22">
        <v>10</v>
      </c>
      <c r="E18" s="18" t="s">
        <v>402</v>
      </c>
      <c r="F18" s="70" t="s">
        <v>213</v>
      </c>
      <c r="G18" s="71" t="s">
        <v>379</v>
      </c>
      <c r="H18" s="54">
        <v>4</v>
      </c>
      <c r="I18" s="54">
        <v>0</v>
      </c>
      <c r="J18" s="54">
        <v>2</v>
      </c>
      <c r="K18" s="54">
        <v>1</v>
      </c>
      <c r="L18" s="54">
        <v>0</v>
      </c>
      <c r="M18" s="54">
        <v>1</v>
      </c>
      <c r="N18" s="54">
        <v>0</v>
      </c>
      <c r="O18" s="54">
        <v>0</v>
      </c>
      <c r="P18" s="54">
        <v>2</v>
      </c>
      <c r="Q18" s="72">
        <v>6</v>
      </c>
      <c r="R18" s="7">
        <f>SUM(H18:Q18)</f>
        <v>16</v>
      </c>
      <c r="S18" s="8">
        <f>R18/70</f>
        <v>0.22857142857142856</v>
      </c>
      <c r="T18" s="9" t="s">
        <v>493</v>
      </c>
    </row>
    <row r="19" spans="1:20" ht="14.25" customHeight="1">
      <c r="A19" s="26" t="s">
        <v>242</v>
      </c>
      <c r="B19" s="84" t="s">
        <v>405</v>
      </c>
      <c r="C19" s="84" t="s">
        <v>125</v>
      </c>
      <c r="D19" s="59">
        <v>9</v>
      </c>
      <c r="E19" s="18" t="s">
        <v>402</v>
      </c>
      <c r="F19" s="70" t="s">
        <v>213</v>
      </c>
      <c r="G19" s="71" t="s">
        <v>379</v>
      </c>
      <c r="H19" s="59">
        <v>3.5</v>
      </c>
      <c r="I19" s="59">
        <v>0</v>
      </c>
      <c r="J19" s="59">
        <v>0</v>
      </c>
      <c r="K19" s="59">
        <v>2</v>
      </c>
      <c r="L19" s="59">
        <v>0</v>
      </c>
      <c r="M19" s="59">
        <v>0</v>
      </c>
      <c r="N19" s="59">
        <v>0</v>
      </c>
      <c r="O19" s="59">
        <v>1</v>
      </c>
      <c r="P19" s="59">
        <v>2</v>
      </c>
      <c r="Q19" s="72">
        <v>6</v>
      </c>
      <c r="R19" s="7">
        <f>SUM(H19:Q19)</f>
        <v>14.5</v>
      </c>
      <c r="S19" s="8">
        <f>R19/70</f>
        <v>0.20714285714285716</v>
      </c>
      <c r="T19" s="9" t="s">
        <v>493</v>
      </c>
    </row>
    <row r="20" spans="1:20" ht="14.25" customHeight="1">
      <c r="A20" s="75" t="s">
        <v>424</v>
      </c>
      <c r="B20" s="75" t="s">
        <v>211</v>
      </c>
      <c r="C20" s="75" t="s">
        <v>425</v>
      </c>
      <c r="D20" s="72">
        <v>26</v>
      </c>
      <c r="E20" s="76" t="s">
        <v>402</v>
      </c>
      <c r="F20" s="75" t="s">
        <v>213</v>
      </c>
      <c r="G20" s="75" t="s">
        <v>379</v>
      </c>
      <c r="H20" s="72">
        <v>0</v>
      </c>
      <c r="I20" s="72">
        <v>0</v>
      </c>
      <c r="J20" s="72">
        <v>2</v>
      </c>
      <c r="K20" s="72">
        <v>3</v>
      </c>
      <c r="L20" s="72">
        <v>0</v>
      </c>
      <c r="M20" s="72">
        <v>1</v>
      </c>
      <c r="N20" s="72">
        <v>0</v>
      </c>
      <c r="O20" s="72">
        <v>0</v>
      </c>
      <c r="P20" s="72">
        <v>2</v>
      </c>
      <c r="Q20" s="72">
        <v>6</v>
      </c>
      <c r="R20" s="7">
        <f>SUM(H20:Q20)</f>
        <v>14</v>
      </c>
      <c r="S20" s="8">
        <f>R20/70</f>
        <v>0.2</v>
      </c>
      <c r="T20" s="9" t="s">
        <v>493</v>
      </c>
    </row>
    <row r="21" spans="1:20" ht="14.25" customHeight="1">
      <c r="A21" s="84" t="s">
        <v>35</v>
      </c>
      <c r="B21" s="74" t="s">
        <v>139</v>
      </c>
      <c r="C21" s="74" t="s">
        <v>37</v>
      </c>
      <c r="D21" s="54">
        <v>22</v>
      </c>
      <c r="E21" s="18" t="s">
        <v>420</v>
      </c>
      <c r="F21" s="86" t="s">
        <v>213</v>
      </c>
      <c r="G21" s="71" t="s">
        <v>379</v>
      </c>
      <c r="H21" s="72">
        <v>4</v>
      </c>
      <c r="I21" s="72">
        <v>0</v>
      </c>
      <c r="J21" s="72">
        <v>0</v>
      </c>
      <c r="K21" s="72">
        <v>0</v>
      </c>
      <c r="L21" s="72">
        <v>0</v>
      </c>
      <c r="M21" s="72">
        <v>2</v>
      </c>
      <c r="N21" s="72">
        <v>1</v>
      </c>
      <c r="O21" s="72">
        <v>3</v>
      </c>
      <c r="P21" s="72">
        <v>2</v>
      </c>
      <c r="Q21" s="72">
        <v>0</v>
      </c>
      <c r="R21" s="7">
        <f>SUM(H21:Q21)</f>
        <v>12</v>
      </c>
      <c r="S21" s="8">
        <f>R21/70</f>
        <v>0.17142857142857143</v>
      </c>
      <c r="T21" s="9" t="s">
        <v>493</v>
      </c>
    </row>
    <row r="22" spans="1:20" ht="14.25" customHeight="1">
      <c r="A22" s="77"/>
      <c r="B22" s="77"/>
      <c r="C22" s="77"/>
      <c r="D22" s="78"/>
      <c r="E22" s="77"/>
      <c r="F22" s="77"/>
      <c r="G22" s="77"/>
      <c r="H22" s="72"/>
      <c r="I22" s="72"/>
      <c r="J22" s="72"/>
      <c r="K22" s="72"/>
      <c r="L22" s="72"/>
      <c r="M22" s="72"/>
      <c r="N22" s="72"/>
      <c r="O22" s="72"/>
      <c r="P22" s="72"/>
      <c r="Q22" s="78"/>
      <c r="R22" s="7">
        <f t="shared" ref="R4:R27" si="0">SUM(H22:Q22)</f>
        <v>0</v>
      </c>
      <c r="S22" s="8">
        <f t="shared" ref="S4:S27" si="1">R22/70</f>
        <v>0</v>
      </c>
    </row>
    <row r="23" spans="1:20" ht="14.25" customHeight="1">
      <c r="A23" s="45"/>
      <c r="B23" s="45"/>
      <c r="C23" s="45"/>
      <c r="D23" s="15"/>
      <c r="E23" s="46"/>
      <c r="F23" s="46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78"/>
      <c r="R23" s="7">
        <f t="shared" si="0"/>
        <v>0</v>
      </c>
      <c r="S23" s="8">
        <f t="shared" si="1"/>
        <v>0</v>
      </c>
    </row>
    <row r="24" spans="1:20" ht="14.25" customHeight="1">
      <c r="A24" s="45"/>
      <c r="B24" s="45"/>
      <c r="C24" s="45"/>
      <c r="D24" s="15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78"/>
      <c r="R24" s="7">
        <f t="shared" si="0"/>
        <v>0</v>
      </c>
      <c r="S24" s="8">
        <f t="shared" si="1"/>
        <v>0</v>
      </c>
    </row>
    <row r="25" spans="1:20" ht="14.25" customHeight="1">
      <c r="A25" s="45"/>
      <c r="B25" s="45"/>
      <c r="C25" s="45"/>
      <c r="D25" s="1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78"/>
      <c r="R25" s="7">
        <f t="shared" si="0"/>
        <v>0</v>
      </c>
      <c r="S25" s="8">
        <f t="shared" si="1"/>
        <v>0</v>
      </c>
    </row>
    <row r="26" spans="1:20" ht="14.25" customHeight="1">
      <c r="A26" s="45"/>
      <c r="B26" s="45"/>
      <c r="C26" s="45"/>
      <c r="D26" s="15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78"/>
      <c r="R26" s="7">
        <f t="shared" si="0"/>
        <v>0</v>
      </c>
      <c r="S26" s="8">
        <f t="shared" si="1"/>
        <v>0</v>
      </c>
    </row>
    <row r="27" spans="1:20" ht="14.25" customHeight="1">
      <c r="A27" s="45"/>
      <c r="B27" s="45"/>
      <c r="C27" s="45"/>
      <c r="D27" s="15"/>
      <c r="E27" s="46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78"/>
      <c r="R27" s="7">
        <f t="shared" si="0"/>
        <v>0</v>
      </c>
      <c r="S27" s="8">
        <f t="shared" si="1"/>
        <v>0</v>
      </c>
    </row>
    <row r="28" spans="1:20" ht="14.25" customHeight="1"/>
    <row r="29" spans="1:20" ht="14.25" customHeight="1"/>
    <row r="30" spans="1:20" ht="14.25" customHeight="1"/>
    <row r="31" spans="1:20" ht="14.25" customHeight="1"/>
    <row r="32" spans="1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sortState ref="A4:S21">
    <sortCondition descending="1" ref="S4:S21"/>
  </sortState>
  <mergeCells count="2">
    <mergeCell ref="A1:T1"/>
    <mergeCell ref="A3:T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7"/>
  <sheetViews>
    <sheetView topLeftCell="F1" workbookViewId="0">
      <selection activeCell="T4" sqref="T4:T21"/>
    </sheetView>
  </sheetViews>
  <sheetFormatPr defaultColWidth="14.42578125" defaultRowHeight="15" customHeight="1"/>
  <cols>
    <col min="1" max="1" width="19.42578125" customWidth="1"/>
    <col min="2" max="2" width="14.28515625" customWidth="1"/>
    <col min="3" max="3" width="16.28515625" customWidth="1"/>
    <col min="4" max="5" width="8.7109375" customWidth="1"/>
    <col min="6" max="6" width="16" customWidth="1"/>
    <col min="7" max="7" width="42.28515625" customWidth="1"/>
    <col min="8" max="19" width="8.7109375" customWidth="1"/>
    <col min="20" max="20" width="12.85546875" customWidth="1"/>
    <col min="21" max="26" width="8.7109375" customWidth="1"/>
  </cols>
  <sheetData>
    <row r="1" spans="1:20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369</v>
      </c>
      <c r="R2" s="1" t="s">
        <v>13</v>
      </c>
      <c r="S2" s="2" t="s">
        <v>14</v>
      </c>
      <c r="T2" s="1" t="s">
        <v>15</v>
      </c>
    </row>
    <row r="3" spans="1:20" ht="14.25" customHeight="1">
      <c r="A3" s="97" t="s">
        <v>426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20" ht="14.25" customHeight="1">
      <c r="A4" s="26" t="s">
        <v>427</v>
      </c>
      <c r="B4" s="26" t="s">
        <v>139</v>
      </c>
      <c r="C4" s="26" t="s">
        <v>246</v>
      </c>
      <c r="D4" s="17">
        <v>1</v>
      </c>
      <c r="E4" s="18" t="s">
        <v>428</v>
      </c>
      <c r="F4" s="19" t="s">
        <v>213</v>
      </c>
      <c r="G4" s="16" t="s">
        <v>413</v>
      </c>
      <c r="H4" s="59">
        <v>0</v>
      </c>
      <c r="I4" s="59">
        <v>3</v>
      </c>
      <c r="J4" s="59">
        <v>1</v>
      </c>
      <c r="K4" s="59">
        <v>0</v>
      </c>
      <c r="L4" s="59">
        <v>0</v>
      </c>
      <c r="M4" s="59">
        <v>1</v>
      </c>
      <c r="N4" s="59">
        <v>7</v>
      </c>
      <c r="O4" s="59">
        <v>1</v>
      </c>
      <c r="P4" s="59">
        <v>0</v>
      </c>
      <c r="Q4" s="59">
        <v>10</v>
      </c>
      <c r="R4" s="7">
        <f>SUM(H4:Q4)</f>
        <v>23</v>
      </c>
      <c r="S4" s="8">
        <f>R4/56</f>
        <v>0.4107142857142857</v>
      </c>
      <c r="T4" s="9" t="s">
        <v>493</v>
      </c>
    </row>
    <row r="5" spans="1:20" ht="14.25" customHeight="1">
      <c r="A5" s="26" t="s">
        <v>429</v>
      </c>
      <c r="B5" s="21" t="s">
        <v>311</v>
      </c>
      <c r="C5" s="21" t="s">
        <v>408</v>
      </c>
      <c r="D5" s="22">
        <v>2</v>
      </c>
      <c r="E5" s="18" t="s">
        <v>428</v>
      </c>
      <c r="F5" s="19" t="s">
        <v>213</v>
      </c>
      <c r="G5" s="16" t="s">
        <v>413</v>
      </c>
      <c r="H5" s="54">
        <v>0</v>
      </c>
      <c r="I5" s="54">
        <v>3</v>
      </c>
      <c r="J5" s="54">
        <v>1</v>
      </c>
      <c r="K5" s="54">
        <v>1</v>
      </c>
      <c r="L5" s="54">
        <v>0</v>
      </c>
      <c r="M5" s="54">
        <v>1</v>
      </c>
      <c r="N5" s="54">
        <v>5</v>
      </c>
      <c r="O5" s="54">
        <v>2</v>
      </c>
      <c r="P5" s="54">
        <v>0</v>
      </c>
      <c r="Q5" s="54">
        <v>10</v>
      </c>
      <c r="R5" s="7">
        <f>SUM(H5:Q5)</f>
        <v>23</v>
      </c>
      <c r="S5" s="8">
        <f>R5/56</f>
        <v>0.4107142857142857</v>
      </c>
      <c r="T5" s="9" t="s">
        <v>493</v>
      </c>
    </row>
    <row r="6" spans="1:20" ht="14.25" customHeight="1">
      <c r="A6" s="79" t="s">
        <v>445</v>
      </c>
      <c r="B6" s="79" t="s">
        <v>446</v>
      </c>
      <c r="C6" s="79" t="s">
        <v>56</v>
      </c>
      <c r="D6" s="22">
        <v>18</v>
      </c>
      <c r="E6" s="94" t="s">
        <v>444</v>
      </c>
      <c r="F6" s="94" t="s">
        <v>213</v>
      </c>
      <c r="G6" s="93" t="s">
        <v>413</v>
      </c>
      <c r="H6" s="54">
        <v>0</v>
      </c>
      <c r="I6" s="54">
        <v>5</v>
      </c>
      <c r="J6" s="54">
        <v>2</v>
      </c>
      <c r="K6" s="54">
        <v>0</v>
      </c>
      <c r="L6" s="54">
        <v>1</v>
      </c>
      <c r="M6" s="54">
        <v>1</v>
      </c>
      <c r="N6" s="54">
        <v>5</v>
      </c>
      <c r="O6" s="54">
        <v>0</v>
      </c>
      <c r="P6" s="54">
        <v>4</v>
      </c>
      <c r="Q6" s="54">
        <v>0</v>
      </c>
      <c r="R6" s="7">
        <f>SUM(H6:Q6)</f>
        <v>18</v>
      </c>
      <c r="S6" s="8">
        <f>R6/56</f>
        <v>0.32142857142857145</v>
      </c>
      <c r="T6" s="9" t="s">
        <v>493</v>
      </c>
    </row>
    <row r="7" spans="1:20" ht="14.25" customHeight="1">
      <c r="A7" s="26" t="s">
        <v>434</v>
      </c>
      <c r="B7" s="21" t="s">
        <v>357</v>
      </c>
      <c r="C7" s="21" t="s">
        <v>137</v>
      </c>
      <c r="D7" s="54">
        <v>8</v>
      </c>
      <c r="E7" s="18" t="s">
        <v>431</v>
      </c>
      <c r="F7" s="19" t="s">
        <v>213</v>
      </c>
      <c r="G7" s="16" t="s">
        <v>379</v>
      </c>
      <c r="H7" s="54">
        <v>1</v>
      </c>
      <c r="I7" s="54">
        <v>0</v>
      </c>
      <c r="J7" s="54">
        <v>1</v>
      </c>
      <c r="K7" s="54">
        <v>1</v>
      </c>
      <c r="L7" s="54">
        <v>0</v>
      </c>
      <c r="M7" s="54">
        <v>1</v>
      </c>
      <c r="N7" s="54">
        <v>2</v>
      </c>
      <c r="O7" s="54">
        <v>3</v>
      </c>
      <c r="P7" s="54">
        <v>0</v>
      </c>
      <c r="Q7" s="54">
        <v>8</v>
      </c>
      <c r="R7" s="7">
        <f>SUM(H7:Q7)</f>
        <v>17</v>
      </c>
      <c r="S7" s="8">
        <f>R7/56</f>
        <v>0.30357142857142855</v>
      </c>
      <c r="T7" s="9" t="s">
        <v>493</v>
      </c>
    </row>
    <row r="8" spans="1:20" ht="14.25" customHeight="1">
      <c r="A8" s="81" t="s">
        <v>448</v>
      </c>
      <c r="B8" s="81" t="s">
        <v>449</v>
      </c>
      <c r="C8" s="81" t="s">
        <v>450</v>
      </c>
      <c r="D8" s="78">
        <v>20</v>
      </c>
      <c r="E8" s="77" t="s">
        <v>444</v>
      </c>
      <c r="F8" s="77" t="s">
        <v>213</v>
      </c>
      <c r="G8" s="80" t="s">
        <v>413</v>
      </c>
      <c r="H8" s="78">
        <v>0</v>
      </c>
      <c r="I8" s="78">
        <v>0</v>
      </c>
      <c r="J8" s="78">
        <v>2</v>
      </c>
      <c r="K8" s="78">
        <v>0</v>
      </c>
      <c r="L8" s="78">
        <v>1</v>
      </c>
      <c r="M8" s="78">
        <v>1</v>
      </c>
      <c r="N8" s="78">
        <v>6</v>
      </c>
      <c r="O8" s="78">
        <v>3</v>
      </c>
      <c r="P8" s="78">
        <v>3</v>
      </c>
      <c r="Q8" s="78">
        <v>0</v>
      </c>
      <c r="R8" s="7">
        <f>SUM(H8:Q8)</f>
        <v>16</v>
      </c>
      <c r="S8" s="8">
        <f>R8/56</f>
        <v>0.2857142857142857</v>
      </c>
      <c r="T8" s="9" t="s">
        <v>493</v>
      </c>
    </row>
    <row r="9" spans="1:20" ht="14.25" customHeight="1">
      <c r="A9" s="81" t="s">
        <v>451</v>
      </c>
      <c r="B9" s="81" t="s">
        <v>153</v>
      </c>
      <c r="C9" s="81" t="s">
        <v>452</v>
      </c>
      <c r="D9" s="78">
        <v>21</v>
      </c>
      <c r="E9" s="77" t="s">
        <v>444</v>
      </c>
      <c r="F9" s="77" t="s">
        <v>213</v>
      </c>
      <c r="G9" s="80" t="s">
        <v>413</v>
      </c>
      <c r="H9" s="78">
        <v>0</v>
      </c>
      <c r="I9" s="78">
        <v>0</v>
      </c>
      <c r="J9" s="78">
        <v>2</v>
      </c>
      <c r="K9" s="78">
        <v>0</v>
      </c>
      <c r="L9" s="78">
        <v>1</v>
      </c>
      <c r="M9" s="78">
        <v>1</v>
      </c>
      <c r="N9" s="78">
        <v>6</v>
      </c>
      <c r="O9" s="78">
        <v>3</v>
      </c>
      <c r="P9" s="78">
        <v>3</v>
      </c>
      <c r="Q9" s="78">
        <v>0</v>
      </c>
      <c r="R9" s="7">
        <f>SUM(H9:Q9)</f>
        <v>16</v>
      </c>
      <c r="S9" s="8">
        <f>R9/56</f>
        <v>0.2857142857142857</v>
      </c>
      <c r="T9" s="9" t="s">
        <v>493</v>
      </c>
    </row>
    <row r="10" spans="1:20" ht="14.25" customHeight="1">
      <c r="A10" s="26" t="s">
        <v>435</v>
      </c>
      <c r="B10" s="26" t="s">
        <v>24</v>
      </c>
      <c r="C10" s="26" t="s">
        <v>425</v>
      </c>
      <c r="D10" s="17">
        <v>9</v>
      </c>
      <c r="E10" s="18" t="s">
        <v>431</v>
      </c>
      <c r="F10" s="19" t="s">
        <v>213</v>
      </c>
      <c r="G10" s="16" t="s">
        <v>379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</v>
      </c>
      <c r="N10" s="59">
        <v>5</v>
      </c>
      <c r="O10" s="59">
        <v>0</v>
      </c>
      <c r="P10" s="59">
        <v>0</v>
      </c>
      <c r="Q10" s="59">
        <v>8</v>
      </c>
      <c r="R10" s="7">
        <f>SUM(H10:Q10)</f>
        <v>14</v>
      </c>
      <c r="S10" s="8">
        <f>R10/56</f>
        <v>0.25</v>
      </c>
      <c r="T10" s="9" t="s">
        <v>493</v>
      </c>
    </row>
    <row r="11" spans="1:20" ht="14.25" customHeight="1">
      <c r="A11" s="81" t="s">
        <v>447</v>
      </c>
      <c r="B11" s="81" t="s">
        <v>327</v>
      </c>
      <c r="C11" s="81" t="s">
        <v>244</v>
      </c>
      <c r="D11" s="78">
        <v>19</v>
      </c>
      <c r="E11" s="77" t="s">
        <v>444</v>
      </c>
      <c r="F11" s="77" t="s">
        <v>213</v>
      </c>
      <c r="G11" s="80" t="s">
        <v>413</v>
      </c>
      <c r="H11" s="78">
        <v>0</v>
      </c>
      <c r="I11" s="78">
        <v>2</v>
      </c>
      <c r="J11" s="78">
        <v>2</v>
      </c>
      <c r="K11" s="78">
        <v>0</v>
      </c>
      <c r="L11" s="78">
        <v>0</v>
      </c>
      <c r="M11" s="78">
        <v>1</v>
      </c>
      <c r="N11" s="78">
        <v>5</v>
      </c>
      <c r="O11" s="78">
        <v>0</v>
      </c>
      <c r="P11" s="78">
        <v>4</v>
      </c>
      <c r="Q11" s="78">
        <v>0</v>
      </c>
      <c r="R11" s="7">
        <f>SUM(H11:Q11)</f>
        <v>14</v>
      </c>
      <c r="S11" s="8">
        <f>R11/56</f>
        <v>0.25</v>
      </c>
      <c r="T11" s="9" t="s">
        <v>493</v>
      </c>
    </row>
    <row r="12" spans="1:20" ht="14.25" customHeight="1">
      <c r="A12" s="26" t="s">
        <v>436</v>
      </c>
      <c r="B12" s="21" t="s">
        <v>200</v>
      </c>
      <c r="C12" s="21" t="s">
        <v>128</v>
      </c>
      <c r="D12" s="54">
        <v>10</v>
      </c>
      <c r="E12" s="18" t="s">
        <v>431</v>
      </c>
      <c r="F12" s="19" t="s">
        <v>213</v>
      </c>
      <c r="G12" s="16" t="s">
        <v>379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1</v>
      </c>
      <c r="N12" s="54">
        <v>5</v>
      </c>
      <c r="O12" s="54">
        <v>0</v>
      </c>
      <c r="P12" s="54">
        <v>0</v>
      </c>
      <c r="Q12" s="54">
        <v>5</v>
      </c>
      <c r="R12" s="7">
        <f>SUM(H12:Q12)</f>
        <v>12</v>
      </c>
      <c r="S12" s="8">
        <f>R12/56</f>
        <v>0.21428571428571427</v>
      </c>
      <c r="T12" s="9" t="s">
        <v>493</v>
      </c>
    </row>
    <row r="13" spans="1:20" ht="14.25" customHeight="1">
      <c r="A13" s="26" t="s">
        <v>437</v>
      </c>
      <c r="B13" s="73" t="s">
        <v>153</v>
      </c>
      <c r="C13" s="73" t="s">
        <v>69</v>
      </c>
      <c r="D13" s="59">
        <v>11</v>
      </c>
      <c r="E13" s="18" t="s">
        <v>431</v>
      </c>
      <c r="F13" s="19" t="s">
        <v>213</v>
      </c>
      <c r="G13" s="16" t="s">
        <v>379</v>
      </c>
      <c r="H13" s="54">
        <v>0</v>
      </c>
      <c r="I13" s="54">
        <v>5</v>
      </c>
      <c r="J13" s="54">
        <v>0</v>
      </c>
      <c r="K13" s="54">
        <v>0</v>
      </c>
      <c r="L13" s="54">
        <v>0</v>
      </c>
      <c r="M13" s="54">
        <v>0</v>
      </c>
      <c r="N13" s="54">
        <v>6</v>
      </c>
      <c r="O13" s="54">
        <v>0</v>
      </c>
      <c r="P13" s="54">
        <v>0</v>
      </c>
      <c r="Q13" s="54">
        <v>0</v>
      </c>
      <c r="R13" s="7">
        <f>SUM(H13:Q13)</f>
        <v>11</v>
      </c>
      <c r="S13" s="8">
        <f>R13/56</f>
        <v>0.19642857142857142</v>
      </c>
      <c r="T13" s="9" t="s">
        <v>493</v>
      </c>
    </row>
    <row r="14" spans="1:20" ht="14.25" customHeight="1">
      <c r="A14" s="79" t="s">
        <v>443</v>
      </c>
      <c r="B14" s="79" t="s">
        <v>85</v>
      </c>
      <c r="C14" s="79" t="s">
        <v>246</v>
      </c>
      <c r="D14" s="54">
        <v>17</v>
      </c>
      <c r="E14" s="94" t="s">
        <v>444</v>
      </c>
      <c r="F14" s="54" t="s">
        <v>213</v>
      </c>
      <c r="G14" s="93" t="s">
        <v>413</v>
      </c>
      <c r="H14" s="54">
        <v>0</v>
      </c>
      <c r="I14" s="54">
        <v>0</v>
      </c>
      <c r="J14" s="54">
        <v>2</v>
      </c>
      <c r="K14" s="54">
        <v>0</v>
      </c>
      <c r="L14" s="54">
        <v>1</v>
      </c>
      <c r="M14" s="54">
        <v>0</v>
      </c>
      <c r="N14" s="54">
        <v>5</v>
      </c>
      <c r="O14" s="54">
        <v>0</v>
      </c>
      <c r="P14" s="54">
        <v>3</v>
      </c>
      <c r="Q14" s="54">
        <v>0</v>
      </c>
      <c r="R14" s="7">
        <f>SUM(H14:Q14)</f>
        <v>11</v>
      </c>
      <c r="S14" s="8">
        <f>R14/56</f>
        <v>0.19642857142857142</v>
      </c>
      <c r="T14" s="9" t="s">
        <v>493</v>
      </c>
    </row>
    <row r="15" spans="1:20" ht="14.25" customHeight="1">
      <c r="A15" s="26" t="s">
        <v>438</v>
      </c>
      <c r="B15" s="74" t="s">
        <v>139</v>
      </c>
      <c r="C15" s="74" t="s">
        <v>37</v>
      </c>
      <c r="D15" s="54">
        <v>12</v>
      </c>
      <c r="E15" s="18" t="s">
        <v>431</v>
      </c>
      <c r="F15" s="19" t="s">
        <v>213</v>
      </c>
      <c r="G15" s="16" t="s">
        <v>379</v>
      </c>
      <c r="H15" s="78">
        <v>0</v>
      </c>
      <c r="I15" s="78">
        <v>0</v>
      </c>
      <c r="J15" s="78">
        <v>1</v>
      </c>
      <c r="K15" s="78">
        <v>0</v>
      </c>
      <c r="L15" s="78">
        <v>0</v>
      </c>
      <c r="M15" s="78">
        <v>0</v>
      </c>
      <c r="N15" s="78">
        <v>5</v>
      </c>
      <c r="O15" s="78">
        <v>2</v>
      </c>
      <c r="P15" s="78">
        <v>0</v>
      </c>
      <c r="Q15" s="78">
        <v>0</v>
      </c>
      <c r="R15" s="7">
        <f>SUM(H15:Q15)</f>
        <v>8</v>
      </c>
      <c r="S15" s="8">
        <f>R15/56</f>
        <v>0.14285714285714285</v>
      </c>
      <c r="T15" s="9" t="s">
        <v>493</v>
      </c>
    </row>
    <row r="16" spans="1:20" ht="14.25" customHeight="1">
      <c r="A16" s="26" t="s">
        <v>439</v>
      </c>
      <c r="B16" s="21" t="s">
        <v>398</v>
      </c>
      <c r="C16" s="21" t="s">
        <v>244</v>
      </c>
      <c r="D16" s="59">
        <v>13</v>
      </c>
      <c r="E16" s="18" t="s">
        <v>431</v>
      </c>
      <c r="F16" s="19" t="s">
        <v>213</v>
      </c>
      <c r="G16" s="16" t="s">
        <v>379</v>
      </c>
      <c r="H16" s="54">
        <v>1</v>
      </c>
      <c r="I16" s="54">
        <v>0</v>
      </c>
      <c r="J16" s="54">
        <v>1</v>
      </c>
      <c r="K16" s="54">
        <v>0</v>
      </c>
      <c r="L16" s="54">
        <v>0</v>
      </c>
      <c r="M16" s="54">
        <v>0</v>
      </c>
      <c r="N16" s="54">
        <v>3</v>
      </c>
      <c r="O16" s="54">
        <v>3</v>
      </c>
      <c r="P16" s="54">
        <v>0</v>
      </c>
      <c r="Q16" s="54">
        <v>0</v>
      </c>
      <c r="R16" s="7">
        <f>SUM(H16:Q16)</f>
        <v>8</v>
      </c>
      <c r="S16" s="8">
        <f>R16/56</f>
        <v>0.14285714285714285</v>
      </c>
      <c r="T16" s="9" t="s">
        <v>493</v>
      </c>
    </row>
    <row r="17" spans="1:20" ht="14.25" customHeight="1">
      <c r="A17" s="84" t="s">
        <v>432</v>
      </c>
      <c r="B17" s="73" t="s">
        <v>259</v>
      </c>
      <c r="C17" s="73" t="s">
        <v>56</v>
      </c>
      <c r="D17" s="59">
        <v>5</v>
      </c>
      <c r="E17" s="18" t="s">
        <v>431</v>
      </c>
      <c r="F17" s="19" t="s">
        <v>213</v>
      </c>
      <c r="G17" s="16" t="s">
        <v>379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2</v>
      </c>
      <c r="O17" s="54">
        <v>0</v>
      </c>
      <c r="P17" s="54">
        <v>0</v>
      </c>
      <c r="Q17" s="54">
        <v>5</v>
      </c>
      <c r="R17" s="7">
        <f>SUM(H17:Q17)</f>
        <v>7</v>
      </c>
      <c r="S17" s="8">
        <f>R17/56</f>
        <v>0.125</v>
      </c>
      <c r="T17" s="9" t="s">
        <v>493</v>
      </c>
    </row>
    <row r="18" spans="1:20" ht="14.25" customHeight="1">
      <c r="A18" s="84" t="s">
        <v>215</v>
      </c>
      <c r="B18" s="73" t="s">
        <v>433</v>
      </c>
      <c r="C18" s="73" t="s">
        <v>37</v>
      </c>
      <c r="D18" s="54">
        <v>6</v>
      </c>
      <c r="E18" s="18" t="s">
        <v>431</v>
      </c>
      <c r="F18" s="19" t="s">
        <v>213</v>
      </c>
      <c r="G18" s="16" t="s">
        <v>379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4</v>
      </c>
      <c r="O18" s="54">
        <v>0</v>
      </c>
      <c r="P18" s="54">
        <v>0</v>
      </c>
      <c r="Q18" s="54">
        <v>0</v>
      </c>
      <c r="R18" s="7">
        <f>SUM(H18:Q18)</f>
        <v>4</v>
      </c>
      <c r="S18" s="8">
        <f>R18/56</f>
        <v>7.1428571428571425E-2</v>
      </c>
      <c r="T18" s="9" t="s">
        <v>493</v>
      </c>
    </row>
    <row r="19" spans="1:20" ht="14.25" customHeight="1">
      <c r="A19" s="84" t="s">
        <v>441</v>
      </c>
      <c r="B19" s="73" t="s">
        <v>442</v>
      </c>
      <c r="C19" s="73" t="s">
        <v>147</v>
      </c>
      <c r="D19" s="54">
        <v>16</v>
      </c>
      <c r="E19" s="18" t="s">
        <v>431</v>
      </c>
      <c r="F19" s="19" t="s">
        <v>213</v>
      </c>
      <c r="G19" s="16" t="s">
        <v>379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3</v>
      </c>
      <c r="O19" s="54">
        <v>1</v>
      </c>
      <c r="P19" s="54">
        <v>0</v>
      </c>
      <c r="Q19" s="54">
        <v>0</v>
      </c>
      <c r="R19" s="7">
        <f>SUM(H19:Q19)</f>
        <v>4</v>
      </c>
      <c r="S19" s="8">
        <f>R19/56</f>
        <v>7.1428571428571425E-2</v>
      </c>
      <c r="T19" s="9" t="s">
        <v>493</v>
      </c>
    </row>
    <row r="20" spans="1:20" ht="14.25" customHeight="1">
      <c r="A20" s="84" t="s">
        <v>430</v>
      </c>
      <c r="B20" s="84" t="s">
        <v>286</v>
      </c>
      <c r="C20" s="84" t="s">
        <v>69</v>
      </c>
      <c r="D20" s="54">
        <v>4</v>
      </c>
      <c r="E20" s="18" t="s">
        <v>431</v>
      </c>
      <c r="F20" s="19" t="s">
        <v>213</v>
      </c>
      <c r="G20" s="16" t="s">
        <v>379</v>
      </c>
      <c r="H20" s="59">
        <v>1</v>
      </c>
      <c r="I20" s="59">
        <v>0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7">
        <f>SUM(H20:Q20)</f>
        <v>2</v>
      </c>
      <c r="S20" s="8">
        <f>R20/56</f>
        <v>3.5714285714285712E-2</v>
      </c>
      <c r="T20" s="9" t="s">
        <v>493</v>
      </c>
    </row>
    <row r="21" spans="1:20" ht="14.25" customHeight="1">
      <c r="A21" s="84" t="s">
        <v>199</v>
      </c>
      <c r="B21" s="73" t="s">
        <v>440</v>
      </c>
      <c r="C21" s="73" t="s">
        <v>125</v>
      </c>
      <c r="D21" s="59">
        <v>15</v>
      </c>
      <c r="E21" s="18" t="s">
        <v>431</v>
      </c>
      <c r="F21" s="19" t="s">
        <v>213</v>
      </c>
      <c r="G21" s="16" t="s">
        <v>379</v>
      </c>
      <c r="H21" s="54">
        <v>1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">
        <f>SUM(H21:Q21)</f>
        <v>2</v>
      </c>
      <c r="S21" s="8">
        <f>R21/56</f>
        <v>3.5714285714285712E-2</v>
      </c>
      <c r="T21" s="9" t="s">
        <v>493</v>
      </c>
    </row>
    <row r="22" spans="1:20" ht="14.25" customHeight="1">
      <c r="A22" s="81"/>
      <c r="B22" s="81"/>
      <c r="C22" s="81"/>
      <c r="D22" s="78"/>
      <c r="E22" s="77"/>
      <c r="F22" s="77"/>
      <c r="G22" s="82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">
        <f t="shared" ref="R4:R30" si="0">SUM(H22:Q22)</f>
        <v>0</v>
      </c>
      <c r="S22" s="8">
        <f t="shared" ref="S4:S30" si="1">R22/56</f>
        <v>0</v>
      </c>
      <c r="T22" s="9"/>
    </row>
    <row r="23" spans="1:20" ht="14.25" customHeight="1">
      <c r="A23" s="81"/>
      <c r="B23" s="81"/>
      <c r="C23" s="81"/>
      <c r="D23" s="78"/>
      <c r="E23" s="77"/>
      <c r="F23" s="77"/>
      <c r="G23" s="82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">
        <f t="shared" si="0"/>
        <v>0</v>
      </c>
      <c r="S23" s="8">
        <f t="shared" si="1"/>
        <v>0</v>
      </c>
      <c r="T23" s="9"/>
    </row>
    <row r="24" spans="1:20" ht="14.25" customHeight="1">
      <c r="A24" s="45"/>
      <c r="B24" s="45"/>
      <c r="C24" s="45"/>
      <c r="D24" s="15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7">
        <f t="shared" si="0"/>
        <v>0</v>
      </c>
      <c r="S24" s="8">
        <f t="shared" si="1"/>
        <v>0</v>
      </c>
      <c r="T24" s="9"/>
    </row>
    <row r="25" spans="1:20" ht="14.25" customHeight="1">
      <c r="A25" s="45"/>
      <c r="B25" s="45"/>
      <c r="C25" s="45"/>
      <c r="D25" s="1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7">
        <f t="shared" si="0"/>
        <v>0</v>
      </c>
      <c r="S25" s="8">
        <f t="shared" si="1"/>
        <v>0</v>
      </c>
      <c r="T25" s="9"/>
    </row>
    <row r="26" spans="1:20" ht="14.25" customHeight="1">
      <c r="A26" s="45"/>
      <c r="B26" s="45"/>
      <c r="C26" s="45"/>
      <c r="D26" s="15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7">
        <f t="shared" si="0"/>
        <v>0</v>
      </c>
      <c r="S26" s="8">
        <f t="shared" si="1"/>
        <v>0</v>
      </c>
      <c r="T26" s="9"/>
    </row>
    <row r="27" spans="1:20" ht="14.25" customHeight="1">
      <c r="A27" s="45"/>
      <c r="B27" s="45"/>
      <c r="C27" s="45"/>
      <c r="D27" s="15"/>
      <c r="E27" s="46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">
        <f t="shared" si="0"/>
        <v>0</v>
      </c>
      <c r="S27" s="8">
        <f t="shared" si="1"/>
        <v>0</v>
      </c>
      <c r="T27" s="9"/>
    </row>
    <row r="28" spans="1:20" ht="14.25" customHeight="1">
      <c r="A28" s="45"/>
      <c r="B28" s="45"/>
      <c r="C28" s="45"/>
      <c r="D28" s="15"/>
      <c r="E28" s="46"/>
      <c r="F28" s="4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7">
        <f t="shared" si="0"/>
        <v>0</v>
      </c>
      <c r="S28" s="8">
        <f t="shared" si="1"/>
        <v>0</v>
      </c>
      <c r="T28" s="9"/>
    </row>
    <row r="29" spans="1:20" ht="14.25" customHeight="1">
      <c r="A29" s="45"/>
      <c r="B29" s="45"/>
      <c r="C29" s="45"/>
      <c r="D29" s="15"/>
      <c r="E29" s="46"/>
      <c r="F29" s="46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7">
        <f t="shared" si="0"/>
        <v>0</v>
      </c>
      <c r="S29" s="8">
        <f t="shared" si="1"/>
        <v>0</v>
      </c>
      <c r="T29" s="9"/>
    </row>
    <row r="30" spans="1:20" ht="14.25" customHeight="1">
      <c r="A30" s="45"/>
      <c r="B30" s="45"/>
      <c r="C30" s="45"/>
      <c r="D30" s="15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7">
        <f t="shared" si="0"/>
        <v>0</v>
      </c>
      <c r="S30" s="8">
        <f t="shared" si="1"/>
        <v>0</v>
      </c>
      <c r="T30" s="9"/>
    </row>
    <row r="31" spans="1:20" ht="14.25" customHeight="1"/>
    <row r="32" spans="1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ortState ref="A4:S21">
    <sortCondition descending="1" ref="S4:S21"/>
  </sortState>
  <mergeCells count="2">
    <mergeCell ref="A1:T1"/>
    <mergeCell ref="A3:T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7"/>
  <sheetViews>
    <sheetView topLeftCell="D1" workbookViewId="0">
      <selection activeCell="S5" sqref="S5:S7"/>
    </sheetView>
  </sheetViews>
  <sheetFormatPr defaultColWidth="14.42578125" defaultRowHeight="15" customHeight="1"/>
  <cols>
    <col min="1" max="2" width="13.140625" customWidth="1"/>
    <col min="3" max="3" width="16.7109375" customWidth="1"/>
    <col min="4" max="5" width="7.140625" customWidth="1"/>
    <col min="6" max="6" width="17.42578125" customWidth="1"/>
    <col min="7" max="7" width="26" customWidth="1"/>
    <col min="8" max="18" width="8.7109375" customWidth="1"/>
    <col min="19" max="19" width="12.85546875" customWidth="1"/>
    <col min="20" max="26" width="8.7109375" customWidth="1"/>
  </cols>
  <sheetData>
    <row r="1" spans="1:19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13</v>
      </c>
      <c r="R2" s="2" t="s">
        <v>14</v>
      </c>
      <c r="S2" s="1" t="s">
        <v>15</v>
      </c>
    </row>
    <row r="3" spans="1:19" ht="14.25" customHeight="1">
      <c r="A3" s="97" t="s">
        <v>453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ht="14.25" customHeight="1">
      <c r="A4" s="26" t="s">
        <v>467</v>
      </c>
      <c r="B4" s="74" t="s">
        <v>24</v>
      </c>
      <c r="C4" s="74" t="s">
        <v>56</v>
      </c>
      <c r="D4" s="67">
        <v>12</v>
      </c>
      <c r="E4" s="18" t="s">
        <v>455</v>
      </c>
      <c r="F4" s="19" t="s">
        <v>213</v>
      </c>
      <c r="G4" s="20" t="s">
        <v>221</v>
      </c>
      <c r="H4" s="78">
        <v>9</v>
      </c>
      <c r="I4" s="78">
        <v>1</v>
      </c>
      <c r="J4" s="78">
        <v>1</v>
      </c>
      <c r="K4" s="78">
        <v>1</v>
      </c>
      <c r="L4" s="78">
        <v>8</v>
      </c>
      <c r="M4" s="78">
        <v>4</v>
      </c>
      <c r="N4" s="78">
        <v>1</v>
      </c>
      <c r="O4" s="78">
        <v>3</v>
      </c>
      <c r="P4" s="78">
        <v>15</v>
      </c>
      <c r="Q4" s="7">
        <f>SUM(H4:P4)</f>
        <v>43</v>
      </c>
      <c r="R4" s="8">
        <f>Q4/68</f>
        <v>0.63235294117647056</v>
      </c>
      <c r="S4" s="9" t="s">
        <v>491</v>
      </c>
    </row>
    <row r="5" spans="1:19" ht="14.25" customHeight="1">
      <c r="A5" s="26" t="s">
        <v>459</v>
      </c>
      <c r="B5" s="84" t="s">
        <v>173</v>
      </c>
      <c r="C5" s="84" t="s">
        <v>99</v>
      </c>
      <c r="D5" s="67">
        <v>4</v>
      </c>
      <c r="E5" s="18" t="s">
        <v>455</v>
      </c>
      <c r="F5" s="19" t="s">
        <v>213</v>
      </c>
      <c r="G5" s="20" t="s">
        <v>221</v>
      </c>
      <c r="H5" s="59">
        <v>8</v>
      </c>
      <c r="I5" s="59">
        <v>0</v>
      </c>
      <c r="J5" s="59">
        <v>3</v>
      </c>
      <c r="K5" s="59">
        <v>1</v>
      </c>
      <c r="L5" s="59">
        <v>8</v>
      </c>
      <c r="M5" s="59">
        <v>1</v>
      </c>
      <c r="N5" s="59">
        <v>2</v>
      </c>
      <c r="O5" s="59">
        <v>2</v>
      </c>
      <c r="P5" s="59">
        <v>15</v>
      </c>
      <c r="Q5" s="7">
        <f>SUM(H5:P5)</f>
        <v>40</v>
      </c>
      <c r="R5" s="8">
        <f>Q5/68</f>
        <v>0.58823529411764708</v>
      </c>
      <c r="S5" s="9" t="s">
        <v>492</v>
      </c>
    </row>
    <row r="6" spans="1:19" ht="14.25" customHeight="1">
      <c r="A6" s="26" t="s">
        <v>470</v>
      </c>
      <c r="B6" s="73" t="s">
        <v>26</v>
      </c>
      <c r="C6" s="73" t="s">
        <v>120</v>
      </c>
      <c r="D6" s="83">
        <v>15</v>
      </c>
      <c r="E6" s="18" t="s">
        <v>455</v>
      </c>
      <c r="F6" s="19" t="s">
        <v>213</v>
      </c>
      <c r="G6" s="20" t="s">
        <v>413</v>
      </c>
      <c r="H6" s="54">
        <v>9</v>
      </c>
      <c r="I6" s="54">
        <v>1</v>
      </c>
      <c r="J6" s="54">
        <v>0</v>
      </c>
      <c r="K6" s="54">
        <v>1</v>
      </c>
      <c r="L6" s="54">
        <v>6</v>
      </c>
      <c r="M6" s="54">
        <v>2</v>
      </c>
      <c r="N6" s="54">
        <v>0</v>
      </c>
      <c r="O6" s="54">
        <v>6</v>
      </c>
      <c r="P6" s="54">
        <v>15</v>
      </c>
      <c r="Q6" s="7">
        <f>SUM(H6:P6)</f>
        <v>40</v>
      </c>
      <c r="R6" s="8">
        <f>Q6/68</f>
        <v>0.58823529411764708</v>
      </c>
      <c r="S6" s="9" t="s">
        <v>492</v>
      </c>
    </row>
    <row r="7" spans="1:19" ht="14.25" customHeight="1">
      <c r="A7" s="26" t="s">
        <v>454</v>
      </c>
      <c r="B7" s="26" t="s">
        <v>153</v>
      </c>
      <c r="C7" s="26" t="s">
        <v>358</v>
      </c>
      <c r="D7" s="83">
        <v>1</v>
      </c>
      <c r="E7" s="18" t="s">
        <v>455</v>
      </c>
      <c r="F7" s="19" t="s">
        <v>213</v>
      </c>
      <c r="G7" s="20" t="s">
        <v>221</v>
      </c>
      <c r="H7" s="59">
        <v>4.5</v>
      </c>
      <c r="I7" s="59">
        <v>0</v>
      </c>
      <c r="J7" s="59">
        <v>1</v>
      </c>
      <c r="K7" s="59">
        <v>0</v>
      </c>
      <c r="L7" s="59">
        <v>8</v>
      </c>
      <c r="M7" s="59">
        <v>0</v>
      </c>
      <c r="N7" s="59">
        <v>0</v>
      </c>
      <c r="O7" s="59">
        <v>11</v>
      </c>
      <c r="P7" s="59">
        <v>13</v>
      </c>
      <c r="Q7" s="7">
        <f>SUM(H7:P7)</f>
        <v>37.5</v>
      </c>
      <c r="R7" s="8">
        <f>Q7/68</f>
        <v>0.55147058823529416</v>
      </c>
      <c r="S7" s="9" t="s">
        <v>492</v>
      </c>
    </row>
    <row r="8" spans="1:19" ht="14.25" customHeight="1">
      <c r="A8" s="26" t="s">
        <v>460</v>
      </c>
      <c r="B8" s="21" t="s">
        <v>98</v>
      </c>
      <c r="C8" s="21" t="s">
        <v>56</v>
      </c>
      <c r="D8" s="83">
        <v>5</v>
      </c>
      <c r="E8" s="18" t="s">
        <v>455</v>
      </c>
      <c r="F8" s="19" t="s">
        <v>213</v>
      </c>
      <c r="G8" s="20" t="s">
        <v>221</v>
      </c>
      <c r="H8" s="54">
        <v>5</v>
      </c>
      <c r="I8" s="54">
        <v>0</v>
      </c>
      <c r="J8" s="54">
        <v>0</v>
      </c>
      <c r="K8" s="54">
        <v>1</v>
      </c>
      <c r="L8" s="54">
        <v>8</v>
      </c>
      <c r="M8" s="54">
        <v>0</v>
      </c>
      <c r="N8" s="54">
        <v>1</v>
      </c>
      <c r="O8" s="54">
        <v>6</v>
      </c>
      <c r="P8" s="54">
        <v>15</v>
      </c>
      <c r="Q8" s="7">
        <f>SUM(H8:P8)</f>
        <v>36</v>
      </c>
      <c r="R8" s="8">
        <f>Q8/68</f>
        <v>0.52941176470588236</v>
      </c>
      <c r="S8" s="9" t="s">
        <v>493</v>
      </c>
    </row>
    <row r="9" spans="1:19" ht="14.25" customHeight="1">
      <c r="A9" s="26" t="s">
        <v>468</v>
      </c>
      <c r="B9" s="21" t="s">
        <v>457</v>
      </c>
      <c r="C9" s="21" t="s">
        <v>469</v>
      </c>
      <c r="D9" s="83">
        <v>13</v>
      </c>
      <c r="E9" s="18" t="s">
        <v>455</v>
      </c>
      <c r="F9" s="19" t="s">
        <v>213</v>
      </c>
      <c r="G9" s="20" t="s">
        <v>413</v>
      </c>
      <c r="H9" s="54">
        <v>9</v>
      </c>
      <c r="I9" s="54">
        <v>0</v>
      </c>
      <c r="J9" s="54">
        <v>0</v>
      </c>
      <c r="K9" s="54">
        <v>1</v>
      </c>
      <c r="L9" s="54">
        <v>8</v>
      </c>
      <c r="M9" s="54">
        <v>0</v>
      </c>
      <c r="N9" s="54">
        <v>2</v>
      </c>
      <c r="O9" s="54">
        <v>0</v>
      </c>
      <c r="P9" s="54">
        <v>13</v>
      </c>
      <c r="Q9" s="7">
        <f>SUM(H9:P9)</f>
        <v>33</v>
      </c>
      <c r="R9" s="8">
        <f>Q9/68</f>
        <v>0.48529411764705882</v>
      </c>
      <c r="S9" s="9" t="s">
        <v>493</v>
      </c>
    </row>
    <row r="10" spans="1:19" ht="14.25" customHeight="1">
      <c r="A10" s="26" t="s">
        <v>461</v>
      </c>
      <c r="B10" s="21" t="s">
        <v>150</v>
      </c>
      <c r="C10" s="21" t="s">
        <v>425</v>
      </c>
      <c r="D10" s="83">
        <v>7</v>
      </c>
      <c r="E10" s="18" t="s">
        <v>455</v>
      </c>
      <c r="F10" s="19" t="s">
        <v>213</v>
      </c>
      <c r="G10" s="20" t="s">
        <v>221</v>
      </c>
      <c r="H10" s="54">
        <v>1</v>
      </c>
      <c r="I10" s="54">
        <v>0</v>
      </c>
      <c r="J10" s="54">
        <v>0</v>
      </c>
      <c r="K10" s="54">
        <v>1</v>
      </c>
      <c r="L10" s="54">
        <v>8</v>
      </c>
      <c r="M10" s="54">
        <v>0</v>
      </c>
      <c r="N10" s="54">
        <v>1</v>
      </c>
      <c r="O10" s="54">
        <v>5</v>
      </c>
      <c r="P10" s="54">
        <v>14</v>
      </c>
      <c r="Q10" s="7">
        <f>SUM(H10:P10)</f>
        <v>30</v>
      </c>
      <c r="R10" s="8">
        <f>Q10/68</f>
        <v>0.44117647058823528</v>
      </c>
      <c r="S10" s="9" t="s">
        <v>493</v>
      </c>
    </row>
    <row r="11" spans="1:19" ht="14.25" customHeight="1">
      <c r="A11" s="26" t="s">
        <v>462</v>
      </c>
      <c r="B11" s="73" t="s">
        <v>357</v>
      </c>
      <c r="C11" s="73" t="s">
        <v>99</v>
      </c>
      <c r="D11" s="67">
        <v>8</v>
      </c>
      <c r="E11" s="18" t="s">
        <v>455</v>
      </c>
      <c r="F11" s="19" t="s">
        <v>213</v>
      </c>
      <c r="G11" s="20" t="s">
        <v>221</v>
      </c>
      <c r="H11" s="54">
        <v>9</v>
      </c>
      <c r="I11" s="54">
        <v>0</v>
      </c>
      <c r="J11" s="54">
        <v>0</v>
      </c>
      <c r="K11" s="54">
        <v>0</v>
      </c>
      <c r="L11" s="54">
        <v>8</v>
      </c>
      <c r="M11" s="54">
        <v>2</v>
      </c>
      <c r="N11" s="54">
        <v>1</v>
      </c>
      <c r="O11" s="54">
        <v>3</v>
      </c>
      <c r="P11" s="54">
        <v>7</v>
      </c>
      <c r="Q11" s="7">
        <f>SUM(H11:P11)</f>
        <v>30</v>
      </c>
      <c r="R11" s="8">
        <f>Q11/68</f>
        <v>0.44117647058823528</v>
      </c>
      <c r="S11" s="9" t="s">
        <v>493</v>
      </c>
    </row>
    <row r="12" spans="1:19" ht="14.25" customHeight="1">
      <c r="A12" s="26" t="s">
        <v>458</v>
      </c>
      <c r="B12" s="84" t="s">
        <v>110</v>
      </c>
      <c r="C12" s="84" t="s">
        <v>288</v>
      </c>
      <c r="D12" s="83">
        <v>3</v>
      </c>
      <c r="E12" s="18" t="s">
        <v>455</v>
      </c>
      <c r="F12" s="19" t="s">
        <v>213</v>
      </c>
      <c r="G12" s="20" t="s">
        <v>221</v>
      </c>
      <c r="H12" s="59">
        <v>5.5</v>
      </c>
      <c r="I12" s="59">
        <v>1</v>
      </c>
      <c r="J12" s="59">
        <v>0</v>
      </c>
      <c r="K12" s="59">
        <v>0</v>
      </c>
      <c r="L12" s="59">
        <v>8</v>
      </c>
      <c r="M12" s="59">
        <v>0</v>
      </c>
      <c r="N12" s="59">
        <v>1</v>
      </c>
      <c r="O12" s="59">
        <v>2</v>
      </c>
      <c r="P12" s="59">
        <v>7</v>
      </c>
      <c r="Q12" s="7">
        <f>SUM(H12:P12)</f>
        <v>24.5</v>
      </c>
      <c r="R12" s="8">
        <f>Q12/68</f>
        <v>0.36029411764705882</v>
      </c>
      <c r="S12" s="9" t="s">
        <v>493</v>
      </c>
    </row>
    <row r="13" spans="1:19" ht="14.25" customHeight="1">
      <c r="A13" s="26" t="s">
        <v>456</v>
      </c>
      <c r="B13" s="73" t="s">
        <v>457</v>
      </c>
      <c r="C13" s="73" t="s">
        <v>425</v>
      </c>
      <c r="D13" s="67">
        <v>2</v>
      </c>
      <c r="E13" s="18" t="s">
        <v>455</v>
      </c>
      <c r="F13" s="19" t="s">
        <v>213</v>
      </c>
      <c r="G13" s="20" t="s">
        <v>221</v>
      </c>
      <c r="H13" s="54">
        <v>7.5</v>
      </c>
      <c r="I13" s="85">
        <v>1</v>
      </c>
      <c r="J13" s="54">
        <v>0</v>
      </c>
      <c r="K13" s="54">
        <v>0</v>
      </c>
      <c r="L13" s="54">
        <v>6</v>
      </c>
      <c r="M13" s="54">
        <v>0</v>
      </c>
      <c r="N13" s="54">
        <v>1</v>
      </c>
      <c r="O13" s="54">
        <v>1</v>
      </c>
      <c r="P13" s="54">
        <v>7</v>
      </c>
      <c r="Q13" s="7">
        <f>SUM(H13:P13)</f>
        <v>23.5</v>
      </c>
      <c r="R13" s="8">
        <f>Q13/68</f>
        <v>0.34558823529411764</v>
      </c>
      <c r="S13" s="9" t="s">
        <v>493</v>
      </c>
    </row>
    <row r="14" spans="1:19" ht="14.25" customHeight="1">
      <c r="A14" s="86" t="s">
        <v>471</v>
      </c>
      <c r="B14" s="79" t="s">
        <v>103</v>
      </c>
      <c r="C14" s="79" t="s">
        <v>56</v>
      </c>
      <c r="D14" s="54">
        <v>16</v>
      </c>
      <c r="E14" s="54" t="s">
        <v>455</v>
      </c>
      <c r="F14" s="54" t="s">
        <v>213</v>
      </c>
      <c r="G14" s="93" t="s">
        <v>413</v>
      </c>
      <c r="H14" s="54">
        <v>0</v>
      </c>
      <c r="I14" s="85">
        <v>1</v>
      </c>
      <c r="J14" s="54">
        <v>0</v>
      </c>
      <c r="K14" s="54">
        <v>0</v>
      </c>
      <c r="L14" s="54">
        <v>8</v>
      </c>
      <c r="M14" s="54">
        <v>0</v>
      </c>
      <c r="N14" s="54">
        <v>0</v>
      </c>
      <c r="O14" s="54">
        <v>1</v>
      </c>
      <c r="P14" s="54">
        <v>7</v>
      </c>
      <c r="Q14" s="7">
        <f>SUM(H14:P14)</f>
        <v>17</v>
      </c>
      <c r="R14" s="8">
        <f>Q14/68</f>
        <v>0.25</v>
      </c>
      <c r="S14" s="9" t="s">
        <v>493</v>
      </c>
    </row>
    <row r="15" spans="1:19" ht="14.25" customHeight="1">
      <c r="A15" s="84" t="s">
        <v>465</v>
      </c>
      <c r="B15" s="21" t="s">
        <v>466</v>
      </c>
      <c r="C15" s="21" t="s">
        <v>45</v>
      </c>
      <c r="D15" s="67">
        <v>10</v>
      </c>
      <c r="E15" s="18" t="s">
        <v>464</v>
      </c>
      <c r="F15" s="19" t="s">
        <v>213</v>
      </c>
      <c r="G15" s="20" t="s">
        <v>221</v>
      </c>
      <c r="H15" s="54">
        <v>0</v>
      </c>
      <c r="I15" s="85">
        <v>2</v>
      </c>
      <c r="J15" s="54">
        <v>0</v>
      </c>
      <c r="K15" s="54">
        <v>0</v>
      </c>
      <c r="L15" s="54">
        <v>8</v>
      </c>
      <c r="M15" s="54">
        <v>0</v>
      </c>
      <c r="N15" s="54">
        <v>1</v>
      </c>
      <c r="O15" s="54">
        <v>1</v>
      </c>
      <c r="P15" s="54">
        <v>0</v>
      </c>
      <c r="Q15" s="7">
        <f>SUM(H15:P15)</f>
        <v>12</v>
      </c>
      <c r="R15" s="8">
        <f>Q15/68</f>
        <v>0.17647058823529413</v>
      </c>
      <c r="S15" s="9" t="s">
        <v>493</v>
      </c>
    </row>
    <row r="16" spans="1:19" ht="14.25" customHeight="1">
      <c r="A16" s="84" t="s">
        <v>463</v>
      </c>
      <c r="B16" s="104" t="s">
        <v>144</v>
      </c>
      <c r="C16" s="104" t="s">
        <v>45</v>
      </c>
      <c r="D16" s="105">
        <v>9</v>
      </c>
      <c r="E16" s="18" t="s">
        <v>464</v>
      </c>
      <c r="F16" s="19" t="s">
        <v>213</v>
      </c>
      <c r="G16" s="106" t="s">
        <v>221</v>
      </c>
      <c r="H16" s="59">
        <v>1</v>
      </c>
      <c r="I16" s="59">
        <v>1</v>
      </c>
      <c r="J16" s="59">
        <v>0</v>
      </c>
      <c r="K16" s="59">
        <v>0</v>
      </c>
      <c r="L16" s="59">
        <v>6</v>
      </c>
      <c r="M16" s="59">
        <v>0</v>
      </c>
      <c r="N16" s="59">
        <v>0</v>
      </c>
      <c r="O16" s="59">
        <v>0</v>
      </c>
      <c r="P16" s="59">
        <v>0</v>
      </c>
      <c r="Q16" s="7">
        <f>SUM(H16:P16)</f>
        <v>8</v>
      </c>
      <c r="R16" s="8">
        <f>Q16/68</f>
        <v>0.11764705882352941</v>
      </c>
      <c r="S16" s="9" t="s">
        <v>493</v>
      </c>
    </row>
    <row r="17" spans="1:19" ht="14.25" customHeight="1">
      <c r="A17" s="87"/>
      <c r="B17" s="87"/>
      <c r="C17" s="87"/>
      <c r="D17" s="88"/>
      <c r="E17" s="89"/>
      <c r="F17" s="88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7">
        <f t="shared" ref="Q4:Q30" si="0">SUM(H17:P17)</f>
        <v>0</v>
      </c>
      <c r="R17" s="8">
        <f t="shared" ref="R4:R30" si="1">Q17/68</f>
        <v>0</v>
      </c>
      <c r="S17" s="9"/>
    </row>
    <row r="18" spans="1:19" ht="14.25" customHeight="1">
      <c r="A18" s="87"/>
      <c r="B18" s="87"/>
      <c r="C18" s="87"/>
      <c r="D18" s="88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7">
        <f t="shared" si="0"/>
        <v>0</v>
      </c>
      <c r="R18" s="8">
        <f t="shared" si="1"/>
        <v>0</v>
      </c>
      <c r="S18" s="9"/>
    </row>
    <row r="19" spans="1:19" ht="14.25" customHeight="1">
      <c r="A19" s="45"/>
      <c r="B19" s="45"/>
      <c r="C19" s="45"/>
      <c r="D19" s="15"/>
      <c r="E19" s="46"/>
      <c r="F19" s="46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7">
        <f t="shared" si="0"/>
        <v>0</v>
      </c>
      <c r="R19" s="8">
        <f t="shared" si="1"/>
        <v>0</v>
      </c>
      <c r="S19" s="9"/>
    </row>
    <row r="20" spans="1:19" ht="14.25" customHeight="1">
      <c r="A20" s="45"/>
      <c r="B20" s="45"/>
      <c r="C20" s="45"/>
      <c r="D20" s="15"/>
      <c r="E20" s="46"/>
      <c r="F20" s="46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7">
        <f t="shared" si="0"/>
        <v>0</v>
      </c>
      <c r="R20" s="8">
        <f t="shared" si="1"/>
        <v>0</v>
      </c>
      <c r="S20" s="9"/>
    </row>
    <row r="21" spans="1:19" ht="14.25" customHeight="1">
      <c r="A21" s="45"/>
      <c r="B21" s="45"/>
      <c r="C21" s="45"/>
      <c r="D21" s="15"/>
      <c r="E21" s="46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7">
        <f t="shared" si="0"/>
        <v>0</v>
      </c>
      <c r="R21" s="8">
        <f t="shared" si="1"/>
        <v>0</v>
      </c>
      <c r="S21" s="9"/>
    </row>
    <row r="22" spans="1:19" ht="14.25" customHeight="1">
      <c r="A22" s="45"/>
      <c r="B22" s="45"/>
      <c r="C22" s="45"/>
      <c r="D22" s="15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7">
        <f t="shared" si="0"/>
        <v>0</v>
      </c>
      <c r="R22" s="8">
        <f t="shared" si="1"/>
        <v>0</v>
      </c>
      <c r="S22" s="9"/>
    </row>
    <row r="23" spans="1:19" ht="14.25" customHeight="1">
      <c r="A23" s="45"/>
      <c r="B23" s="45"/>
      <c r="C23" s="45"/>
      <c r="D23" s="15"/>
      <c r="E23" s="46"/>
      <c r="F23" s="46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7">
        <f t="shared" si="0"/>
        <v>0</v>
      </c>
      <c r="R23" s="8">
        <f t="shared" si="1"/>
        <v>0</v>
      </c>
      <c r="S23" s="9"/>
    </row>
    <row r="24" spans="1:19" ht="14.25" customHeight="1">
      <c r="A24" s="45"/>
      <c r="B24" s="45"/>
      <c r="C24" s="45"/>
      <c r="D24" s="15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7">
        <f t="shared" si="0"/>
        <v>0</v>
      </c>
      <c r="R24" s="8">
        <f t="shared" si="1"/>
        <v>0</v>
      </c>
      <c r="S24" s="9"/>
    </row>
    <row r="25" spans="1:19" ht="14.25" customHeight="1">
      <c r="A25" s="45"/>
      <c r="B25" s="45"/>
      <c r="C25" s="45"/>
      <c r="D25" s="1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7">
        <f t="shared" si="0"/>
        <v>0</v>
      </c>
      <c r="R25" s="8">
        <f t="shared" si="1"/>
        <v>0</v>
      </c>
      <c r="S25" s="9"/>
    </row>
    <row r="26" spans="1:19" ht="14.25" customHeight="1">
      <c r="A26" s="45"/>
      <c r="B26" s="45"/>
      <c r="C26" s="45"/>
      <c r="D26" s="15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7">
        <f t="shared" si="0"/>
        <v>0</v>
      </c>
      <c r="R26" s="8">
        <f t="shared" si="1"/>
        <v>0</v>
      </c>
      <c r="S26" s="9"/>
    </row>
    <row r="27" spans="1:19" ht="14.25" customHeight="1">
      <c r="A27" s="45"/>
      <c r="B27" s="45"/>
      <c r="C27" s="45"/>
      <c r="D27" s="15"/>
      <c r="E27" s="46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7">
        <f t="shared" si="0"/>
        <v>0</v>
      </c>
      <c r="R27" s="8">
        <f t="shared" si="1"/>
        <v>0</v>
      </c>
      <c r="S27" s="9"/>
    </row>
    <row r="28" spans="1:19" ht="14.25" customHeight="1">
      <c r="A28" s="45"/>
      <c r="B28" s="45"/>
      <c r="C28" s="45"/>
      <c r="D28" s="15"/>
      <c r="E28" s="46"/>
      <c r="F28" s="4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7">
        <f t="shared" si="0"/>
        <v>0</v>
      </c>
      <c r="R28" s="8">
        <f t="shared" si="1"/>
        <v>0</v>
      </c>
      <c r="S28" s="9"/>
    </row>
    <row r="29" spans="1:19" ht="14.25" customHeight="1">
      <c r="A29" s="45"/>
      <c r="B29" s="45"/>
      <c r="C29" s="45"/>
      <c r="D29" s="15"/>
      <c r="E29" s="46"/>
      <c r="F29" s="46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7">
        <f t="shared" si="0"/>
        <v>0</v>
      </c>
      <c r="R29" s="8">
        <f t="shared" si="1"/>
        <v>0</v>
      </c>
      <c r="S29" s="9"/>
    </row>
    <row r="30" spans="1:19" ht="14.25" customHeight="1">
      <c r="A30" s="45"/>
      <c r="B30" s="45"/>
      <c r="C30" s="45"/>
      <c r="D30" s="15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7">
        <f t="shared" si="0"/>
        <v>0</v>
      </c>
      <c r="R30" s="8">
        <f t="shared" si="1"/>
        <v>0</v>
      </c>
      <c r="S30" s="9"/>
    </row>
    <row r="31" spans="1:19" ht="14.25" customHeight="1"/>
    <row r="32" spans="1:1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ortState ref="A4:R16">
    <sortCondition descending="1" ref="R4:R16"/>
  </sortState>
  <mergeCells count="2">
    <mergeCell ref="A1:S1"/>
    <mergeCell ref="A3:S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7"/>
  <sheetViews>
    <sheetView tabSelected="1" topLeftCell="D1" workbookViewId="0">
      <selection activeCell="S6" sqref="S6:S17"/>
    </sheetView>
  </sheetViews>
  <sheetFormatPr defaultColWidth="14.42578125" defaultRowHeight="15" customHeight="1"/>
  <cols>
    <col min="1" max="1" width="13.42578125" customWidth="1"/>
    <col min="2" max="2" width="12" customWidth="1"/>
    <col min="3" max="3" width="14.85546875" customWidth="1"/>
    <col min="4" max="4" width="4.85546875" customWidth="1"/>
    <col min="5" max="5" width="6.5703125" customWidth="1"/>
    <col min="6" max="6" width="15.42578125" customWidth="1"/>
    <col min="7" max="7" width="35.28515625" customWidth="1"/>
    <col min="8" max="18" width="8.7109375" customWidth="1"/>
    <col min="19" max="19" width="12.85546875" customWidth="1"/>
    <col min="20" max="26" width="8.7109375" customWidth="1"/>
  </cols>
  <sheetData>
    <row r="1" spans="1:19" ht="14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13</v>
      </c>
      <c r="R2" s="2" t="s">
        <v>14</v>
      </c>
      <c r="S2" s="1" t="s">
        <v>15</v>
      </c>
    </row>
    <row r="3" spans="1:19" ht="14.25" customHeight="1">
      <c r="A3" s="97" t="s">
        <v>472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ht="14.25" customHeight="1">
      <c r="A4" s="26" t="s">
        <v>473</v>
      </c>
      <c r="B4" s="26" t="s">
        <v>124</v>
      </c>
      <c r="C4" s="84" t="s">
        <v>363</v>
      </c>
      <c r="D4" s="17">
        <v>3</v>
      </c>
      <c r="E4" s="19" t="s">
        <v>474</v>
      </c>
      <c r="F4" s="19" t="s">
        <v>213</v>
      </c>
      <c r="G4" s="92" t="s">
        <v>221</v>
      </c>
      <c r="H4" s="6">
        <v>4</v>
      </c>
      <c r="I4" s="6">
        <v>4</v>
      </c>
      <c r="J4" s="6">
        <v>1</v>
      </c>
      <c r="K4" s="6">
        <v>1</v>
      </c>
      <c r="L4" s="6">
        <v>8</v>
      </c>
      <c r="M4" s="6">
        <v>2</v>
      </c>
      <c r="N4" s="6">
        <v>2</v>
      </c>
      <c r="O4" s="6">
        <v>2</v>
      </c>
      <c r="P4" s="6">
        <v>15</v>
      </c>
      <c r="Q4" s="7">
        <f>SUM(H4:P4)</f>
        <v>39</v>
      </c>
      <c r="R4" s="8">
        <f>Q4/68</f>
        <v>0.57352941176470584</v>
      </c>
      <c r="S4" s="9" t="s">
        <v>491</v>
      </c>
    </row>
    <row r="5" spans="1:19" ht="14.25" customHeight="1">
      <c r="A5" s="26" t="s">
        <v>475</v>
      </c>
      <c r="B5" s="26" t="s">
        <v>64</v>
      </c>
      <c r="C5" s="84" t="s">
        <v>34</v>
      </c>
      <c r="D5" s="22">
        <v>4</v>
      </c>
      <c r="E5" s="19" t="s">
        <v>474</v>
      </c>
      <c r="F5" s="19" t="s">
        <v>213</v>
      </c>
      <c r="G5" s="92" t="s">
        <v>221</v>
      </c>
      <c r="H5" s="6">
        <v>3</v>
      </c>
      <c r="I5" s="6">
        <v>3</v>
      </c>
      <c r="J5" s="6">
        <v>1</v>
      </c>
      <c r="K5" s="6">
        <v>1</v>
      </c>
      <c r="L5" s="6">
        <v>8</v>
      </c>
      <c r="M5" s="6">
        <v>1</v>
      </c>
      <c r="N5" s="6">
        <v>1</v>
      </c>
      <c r="O5" s="6">
        <v>2</v>
      </c>
      <c r="P5" s="6">
        <v>15</v>
      </c>
      <c r="Q5" s="7">
        <f>SUM(H5:P5)</f>
        <v>35</v>
      </c>
      <c r="R5" s="8">
        <f>Q5/68</f>
        <v>0.51470588235294112</v>
      </c>
      <c r="S5" s="9" t="s">
        <v>492</v>
      </c>
    </row>
    <row r="6" spans="1:19" ht="14.25" customHeight="1">
      <c r="A6" s="26" t="s">
        <v>487</v>
      </c>
      <c r="B6" s="21" t="s">
        <v>110</v>
      </c>
      <c r="C6" s="21" t="s">
        <v>88</v>
      </c>
      <c r="D6" s="17">
        <v>15</v>
      </c>
      <c r="E6" s="94" t="s">
        <v>477</v>
      </c>
      <c r="F6" s="19" t="s">
        <v>213</v>
      </c>
      <c r="G6" s="93" t="s">
        <v>221</v>
      </c>
      <c r="H6" s="10">
        <v>5</v>
      </c>
      <c r="I6" s="10">
        <v>0</v>
      </c>
      <c r="J6" s="10">
        <v>0</v>
      </c>
      <c r="K6" s="10">
        <v>0</v>
      </c>
      <c r="L6" s="10">
        <v>8</v>
      </c>
      <c r="M6" s="10">
        <v>0</v>
      </c>
      <c r="N6" s="10">
        <v>1</v>
      </c>
      <c r="O6" s="10">
        <v>2</v>
      </c>
      <c r="P6" s="10">
        <v>15</v>
      </c>
      <c r="Q6" s="7">
        <f>SUM(H6:P6)</f>
        <v>31</v>
      </c>
      <c r="R6" s="8">
        <f>Q6/68</f>
        <v>0.45588235294117646</v>
      </c>
      <c r="S6" s="9" t="s">
        <v>493</v>
      </c>
    </row>
    <row r="7" spans="1:19" ht="14.25" customHeight="1">
      <c r="A7" s="26" t="s">
        <v>476</v>
      </c>
      <c r="B7" s="21" t="s">
        <v>286</v>
      </c>
      <c r="C7" s="21" t="s">
        <v>56</v>
      </c>
      <c r="D7" s="59">
        <v>5</v>
      </c>
      <c r="E7" s="22" t="s">
        <v>477</v>
      </c>
      <c r="F7" s="19" t="s">
        <v>213</v>
      </c>
      <c r="G7" s="93" t="s">
        <v>478</v>
      </c>
      <c r="H7" s="10">
        <v>1</v>
      </c>
      <c r="I7" s="10">
        <v>2</v>
      </c>
      <c r="J7" s="10">
        <v>0</v>
      </c>
      <c r="K7" s="10">
        <v>0</v>
      </c>
      <c r="L7" s="10">
        <v>8</v>
      </c>
      <c r="M7" s="10">
        <v>0</v>
      </c>
      <c r="N7" s="10">
        <v>0</v>
      </c>
      <c r="O7" s="10">
        <v>1</v>
      </c>
      <c r="P7" s="10">
        <v>15</v>
      </c>
      <c r="Q7" s="7">
        <f>SUM(H7:P7)</f>
        <v>27</v>
      </c>
      <c r="R7" s="8">
        <f>Q7/68</f>
        <v>0.39705882352941174</v>
      </c>
      <c r="S7" s="9" t="s">
        <v>493</v>
      </c>
    </row>
    <row r="8" spans="1:19" ht="14.25" customHeight="1">
      <c r="A8" s="26" t="s">
        <v>482</v>
      </c>
      <c r="B8" s="21" t="s">
        <v>200</v>
      </c>
      <c r="C8" s="21" t="s">
        <v>404</v>
      </c>
      <c r="D8" s="54">
        <v>8</v>
      </c>
      <c r="E8" s="22" t="s">
        <v>477</v>
      </c>
      <c r="F8" s="19" t="s">
        <v>213</v>
      </c>
      <c r="G8" s="93" t="s">
        <v>478</v>
      </c>
      <c r="H8" s="10">
        <v>0</v>
      </c>
      <c r="I8" s="10">
        <v>1</v>
      </c>
      <c r="J8" s="10">
        <v>1</v>
      </c>
      <c r="K8" s="10">
        <v>0</v>
      </c>
      <c r="L8" s="10">
        <v>8</v>
      </c>
      <c r="M8" s="10">
        <v>0</v>
      </c>
      <c r="N8" s="10">
        <v>1</v>
      </c>
      <c r="O8" s="10">
        <v>1</v>
      </c>
      <c r="P8" s="10">
        <v>15</v>
      </c>
      <c r="Q8" s="7">
        <f>SUM(H8:P8)</f>
        <v>27</v>
      </c>
      <c r="R8" s="8">
        <f>Q8/68</f>
        <v>0.39705882352941174</v>
      </c>
      <c r="S8" s="9" t="s">
        <v>493</v>
      </c>
    </row>
    <row r="9" spans="1:19" ht="14.25" customHeight="1">
      <c r="A9" s="26" t="s">
        <v>249</v>
      </c>
      <c r="B9" s="21" t="s">
        <v>484</v>
      </c>
      <c r="C9" s="21" t="s">
        <v>231</v>
      </c>
      <c r="D9" s="59">
        <v>11</v>
      </c>
      <c r="E9" s="22" t="s">
        <v>477</v>
      </c>
      <c r="F9" s="19" t="s">
        <v>213</v>
      </c>
      <c r="G9" s="93" t="s">
        <v>221</v>
      </c>
      <c r="H9" s="10">
        <v>0</v>
      </c>
      <c r="I9" s="10">
        <v>1</v>
      </c>
      <c r="J9" s="10">
        <v>0</v>
      </c>
      <c r="K9" s="10">
        <v>1</v>
      </c>
      <c r="L9" s="10">
        <v>8</v>
      </c>
      <c r="M9" s="10">
        <v>2</v>
      </c>
      <c r="N9" s="10">
        <v>0</v>
      </c>
      <c r="O9" s="10">
        <v>1</v>
      </c>
      <c r="P9" s="10">
        <v>14</v>
      </c>
      <c r="Q9" s="7">
        <f>SUM(H9:P9)</f>
        <v>27</v>
      </c>
      <c r="R9" s="8">
        <f>Q9/68</f>
        <v>0.39705882352941174</v>
      </c>
      <c r="S9" s="9" t="s">
        <v>493</v>
      </c>
    </row>
    <row r="10" spans="1:19" ht="14.25" customHeight="1">
      <c r="A10" s="26" t="s">
        <v>485</v>
      </c>
      <c r="B10" s="73" t="s">
        <v>200</v>
      </c>
      <c r="C10" s="73" t="s">
        <v>69</v>
      </c>
      <c r="D10" s="54">
        <v>12</v>
      </c>
      <c r="E10" s="94" t="s">
        <v>477</v>
      </c>
      <c r="F10" s="19" t="s">
        <v>213</v>
      </c>
      <c r="G10" s="93" t="s">
        <v>478</v>
      </c>
      <c r="H10" s="88">
        <v>0</v>
      </c>
      <c r="I10" s="88">
        <v>2</v>
      </c>
      <c r="J10" s="88">
        <v>0</v>
      </c>
      <c r="K10" s="88">
        <v>0</v>
      </c>
      <c r="L10" s="88">
        <v>8</v>
      </c>
      <c r="M10" s="88">
        <v>0</v>
      </c>
      <c r="N10" s="88">
        <v>1</v>
      </c>
      <c r="O10" s="88">
        <v>1</v>
      </c>
      <c r="P10" s="88">
        <v>15</v>
      </c>
      <c r="Q10" s="7">
        <f>SUM(H10:P10)</f>
        <v>27</v>
      </c>
      <c r="R10" s="8">
        <f>Q10/68</f>
        <v>0.39705882352941174</v>
      </c>
      <c r="S10" s="9" t="s">
        <v>493</v>
      </c>
    </row>
    <row r="11" spans="1:19" ht="14.25" customHeight="1">
      <c r="A11" s="26" t="s">
        <v>42</v>
      </c>
      <c r="B11" s="21" t="s">
        <v>98</v>
      </c>
      <c r="C11" s="21" t="s">
        <v>25</v>
      </c>
      <c r="D11" s="22">
        <v>10</v>
      </c>
      <c r="E11" s="22" t="s">
        <v>477</v>
      </c>
      <c r="F11" s="19" t="s">
        <v>213</v>
      </c>
      <c r="G11" s="93" t="s">
        <v>221</v>
      </c>
      <c r="H11" s="10">
        <v>2</v>
      </c>
      <c r="I11" s="10">
        <v>1</v>
      </c>
      <c r="J11" s="10">
        <v>0</v>
      </c>
      <c r="K11" s="10">
        <v>0</v>
      </c>
      <c r="L11" s="10">
        <v>8</v>
      </c>
      <c r="M11" s="10">
        <v>0</v>
      </c>
      <c r="N11" s="10">
        <v>1</v>
      </c>
      <c r="O11" s="10">
        <v>0</v>
      </c>
      <c r="P11" s="10">
        <v>12</v>
      </c>
      <c r="Q11" s="7">
        <f>SUM(H11:P11)</f>
        <v>24</v>
      </c>
      <c r="R11" s="8">
        <f>Q11/68</f>
        <v>0.35294117647058826</v>
      </c>
      <c r="S11" s="9" t="s">
        <v>493</v>
      </c>
    </row>
    <row r="12" spans="1:19" ht="14.25" customHeight="1">
      <c r="A12" s="26" t="s">
        <v>481</v>
      </c>
      <c r="B12" s="21" t="s">
        <v>144</v>
      </c>
      <c r="C12" s="21" t="s">
        <v>31</v>
      </c>
      <c r="D12" s="17">
        <v>7</v>
      </c>
      <c r="E12" s="22" t="s">
        <v>477</v>
      </c>
      <c r="F12" s="19" t="s">
        <v>213</v>
      </c>
      <c r="G12" s="93" t="s">
        <v>478</v>
      </c>
      <c r="H12" s="10">
        <v>1</v>
      </c>
      <c r="I12" s="10">
        <v>3</v>
      </c>
      <c r="J12" s="10">
        <v>1</v>
      </c>
      <c r="K12" s="10">
        <v>0</v>
      </c>
      <c r="L12" s="10">
        <v>5</v>
      </c>
      <c r="M12" s="10">
        <v>0</v>
      </c>
      <c r="N12" s="10">
        <v>0</v>
      </c>
      <c r="O12" s="10">
        <v>3</v>
      </c>
      <c r="P12" s="10">
        <v>0</v>
      </c>
      <c r="Q12" s="7">
        <f>SUM(H12:P12)</f>
        <v>13</v>
      </c>
      <c r="R12" s="8">
        <f>Q12/68</f>
        <v>0.19117647058823528</v>
      </c>
      <c r="S12" s="9" t="s">
        <v>493</v>
      </c>
    </row>
    <row r="13" spans="1:19" ht="14.25" customHeight="1">
      <c r="A13" s="26" t="s">
        <v>326</v>
      </c>
      <c r="B13" s="84" t="s">
        <v>483</v>
      </c>
      <c r="C13" s="84" t="s">
        <v>99</v>
      </c>
      <c r="D13" s="59">
        <v>9</v>
      </c>
      <c r="E13" s="19" t="s">
        <v>477</v>
      </c>
      <c r="F13" s="19" t="s">
        <v>213</v>
      </c>
      <c r="G13" s="93" t="s">
        <v>478</v>
      </c>
      <c r="H13" s="6">
        <v>0</v>
      </c>
      <c r="I13" s="6">
        <v>2</v>
      </c>
      <c r="J13" s="6">
        <v>0</v>
      </c>
      <c r="K13" s="6">
        <v>0</v>
      </c>
      <c r="L13" s="6">
        <v>8</v>
      </c>
      <c r="M13" s="6">
        <v>0</v>
      </c>
      <c r="N13" s="6">
        <v>1</v>
      </c>
      <c r="O13" s="6">
        <v>2</v>
      </c>
      <c r="P13" s="6">
        <v>0</v>
      </c>
      <c r="Q13" s="7">
        <f>SUM(H13:P13)</f>
        <v>13</v>
      </c>
      <c r="R13" s="8">
        <f>Q13/68</f>
        <v>0.19117647058823528</v>
      </c>
      <c r="S13" s="9" t="s">
        <v>493</v>
      </c>
    </row>
    <row r="14" spans="1:19" ht="14.25" customHeight="1">
      <c r="A14" s="26" t="s">
        <v>486</v>
      </c>
      <c r="B14" s="21" t="s">
        <v>357</v>
      </c>
      <c r="C14" s="21" t="s">
        <v>69</v>
      </c>
      <c r="D14" s="22">
        <v>14</v>
      </c>
      <c r="E14" s="94" t="s">
        <v>477</v>
      </c>
      <c r="F14" s="19" t="s">
        <v>213</v>
      </c>
      <c r="G14" s="93" t="s">
        <v>221</v>
      </c>
      <c r="H14" s="10">
        <v>0</v>
      </c>
      <c r="I14" s="10">
        <v>2</v>
      </c>
      <c r="J14" s="10">
        <v>0</v>
      </c>
      <c r="K14" s="10">
        <v>0</v>
      </c>
      <c r="L14" s="10">
        <v>6</v>
      </c>
      <c r="M14" s="10">
        <v>0</v>
      </c>
      <c r="N14" s="10">
        <v>1</v>
      </c>
      <c r="O14" s="10">
        <v>2</v>
      </c>
      <c r="P14" s="10">
        <v>0</v>
      </c>
      <c r="Q14" s="7">
        <f>SUM(H14:P14)</f>
        <v>11</v>
      </c>
      <c r="R14" s="8">
        <f>Q14/68</f>
        <v>0.16176470588235295</v>
      </c>
      <c r="S14" s="9" t="s">
        <v>493</v>
      </c>
    </row>
    <row r="15" spans="1:19" ht="14.25" customHeight="1">
      <c r="A15" s="26" t="s">
        <v>488</v>
      </c>
      <c r="B15" s="74" t="s">
        <v>98</v>
      </c>
      <c r="C15" s="74" t="s">
        <v>240</v>
      </c>
      <c r="D15" s="54">
        <v>16</v>
      </c>
      <c r="E15" s="77" t="s">
        <v>477</v>
      </c>
      <c r="F15" s="19" t="s">
        <v>213</v>
      </c>
      <c r="G15" s="93" t="s">
        <v>221</v>
      </c>
      <c r="H15" s="15">
        <v>0</v>
      </c>
      <c r="I15" s="15">
        <v>2</v>
      </c>
      <c r="J15" s="15">
        <v>0</v>
      </c>
      <c r="K15" s="15">
        <v>1</v>
      </c>
      <c r="L15" s="15">
        <v>5</v>
      </c>
      <c r="M15" s="15">
        <v>0</v>
      </c>
      <c r="N15" s="15">
        <v>1</v>
      </c>
      <c r="O15" s="15">
        <v>2</v>
      </c>
      <c r="P15" s="15">
        <v>0</v>
      </c>
      <c r="Q15" s="7">
        <f>SUM(H15:P15)</f>
        <v>11</v>
      </c>
      <c r="R15" s="8">
        <f>Q15/68</f>
        <v>0.16176470588235295</v>
      </c>
      <c r="S15" s="9" t="s">
        <v>493</v>
      </c>
    </row>
    <row r="16" spans="1:19" ht="14.25" customHeight="1">
      <c r="A16" s="81" t="s">
        <v>489</v>
      </c>
      <c r="B16" s="81" t="s">
        <v>173</v>
      </c>
      <c r="C16" s="81" t="s">
        <v>490</v>
      </c>
      <c r="D16" s="78">
        <v>17</v>
      </c>
      <c r="E16" s="77" t="s">
        <v>477</v>
      </c>
      <c r="F16" s="77" t="s">
        <v>213</v>
      </c>
      <c r="G16" s="80" t="s">
        <v>221</v>
      </c>
      <c r="H16" s="11">
        <v>0</v>
      </c>
      <c r="I16" s="11">
        <v>2</v>
      </c>
      <c r="J16" s="11">
        <v>0</v>
      </c>
      <c r="K16" s="11">
        <v>0</v>
      </c>
      <c r="L16" s="11">
        <v>8</v>
      </c>
      <c r="M16" s="11">
        <v>0</v>
      </c>
      <c r="N16" s="11">
        <v>0</v>
      </c>
      <c r="O16" s="11">
        <v>1</v>
      </c>
      <c r="P16" s="11">
        <v>0</v>
      </c>
      <c r="Q16" s="7">
        <f>SUM(H16:P16)</f>
        <v>11</v>
      </c>
      <c r="R16" s="8">
        <f>Q16/68</f>
        <v>0.16176470588235295</v>
      </c>
      <c r="S16" s="9" t="s">
        <v>493</v>
      </c>
    </row>
    <row r="17" spans="1:19" ht="14.25" customHeight="1">
      <c r="A17" s="84" t="s">
        <v>479</v>
      </c>
      <c r="B17" s="73" t="s">
        <v>286</v>
      </c>
      <c r="C17" s="73" t="s">
        <v>480</v>
      </c>
      <c r="D17" s="54">
        <v>6</v>
      </c>
      <c r="E17" s="54" t="s">
        <v>477</v>
      </c>
      <c r="F17" s="19" t="s">
        <v>213</v>
      </c>
      <c r="G17" s="93" t="s">
        <v>478</v>
      </c>
      <c r="H17" s="88">
        <v>0</v>
      </c>
      <c r="I17" s="88">
        <v>1</v>
      </c>
      <c r="J17" s="88">
        <v>0</v>
      </c>
      <c r="K17" s="88">
        <v>0</v>
      </c>
      <c r="L17" s="88">
        <v>8</v>
      </c>
      <c r="M17" s="88">
        <v>0</v>
      </c>
      <c r="N17" s="88">
        <v>0</v>
      </c>
      <c r="O17" s="88">
        <v>1</v>
      </c>
      <c r="P17" s="88">
        <v>0</v>
      </c>
      <c r="Q17" s="7">
        <f>SUM(H17:P17)</f>
        <v>10</v>
      </c>
      <c r="R17" s="8">
        <f>Q17/68</f>
        <v>0.14705882352941177</v>
      </c>
      <c r="S17" s="9" t="s">
        <v>493</v>
      </c>
    </row>
    <row r="18" spans="1:19" ht="14.25" customHeight="1">
      <c r="A18" s="45"/>
      <c r="B18" s="45"/>
      <c r="C18" s="45"/>
      <c r="D18" s="15"/>
      <c r="E18" s="46"/>
      <c r="F18" s="46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7">
        <f t="shared" ref="Q4:Q27" si="0">SUM(H18:P18)</f>
        <v>0</v>
      </c>
      <c r="R18" s="8">
        <f t="shared" ref="R4:R27" si="1">Q18/68</f>
        <v>0</v>
      </c>
      <c r="S18" s="9"/>
    </row>
    <row r="19" spans="1:19" ht="14.25" customHeight="1">
      <c r="A19" s="45"/>
      <c r="B19" s="45"/>
      <c r="C19" s="45"/>
      <c r="D19" s="15"/>
      <c r="E19" s="46"/>
      <c r="F19" s="46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7">
        <f t="shared" si="0"/>
        <v>0</v>
      </c>
      <c r="R19" s="8">
        <f t="shared" si="1"/>
        <v>0</v>
      </c>
      <c r="S19" s="9"/>
    </row>
    <row r="20" spans="1:19" ht="14.25" customHeight="1">
      <c r="A20" s="45"/>
      <c r="B20" s="45"/>
      <c r="C20" s="45"/>
      <c r="D20" s="15"/>
      <c r="E20" s="46"/>
      <c r="F20" s="46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7">
        <f t="shared" si="0"/>
        <v>0</v>
      </c>
      <c r="R20" s="8">
        <f t="shared" si="1"/>
        <v>0</v>
      </c>
      <c r="S20" s="9"/>
    </row>
    <row r="21" spans="1:19" ht="14.25" customHeight="1">
      <c r="A21" s="45"/>
      <c r="B21" s="45"/>
      <c r="C21" s="45"/>
      <c r="D21" s="15"/>
      <c r="E21" s="46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7">
        <f t="shared" si="0"/>
        <v>0</v>
      </c>
      <c r="R21" s="8">
        <f t="shared" si="1"/>
        <v>0</v>
      </c>
      <c r="S21" s="9"/>
    </row>
    <row r="22" spans="1:19" ht="14.25" customHeight="1">
      <c r="A22" s="45"/>
      <c r="B22" s="45"/>
      <c r="C22" s="45"/>
      <c r="D22" s="15"/>
      <c r="E22" s="46"/>
      <c r="F22" s="4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7">
        <f t="shared" si="0"/>
        <v>0</v>
      </c>
      <c r="R22" s="8">
        <f t="shared" si="1"/>
        <v>0</v>
      </c>
      <c r="S22" s="9"/>
    </row>
    <row r="23" spans="1:19" ht="14.25" customHeight="1">
      <c r="A23" s="45"/>
      <c r="B23" s="45"/>
      <c r="C23" s="45"/>
      <c r="D23" s="15"/>
      <c r="E23" s="46"/>
      <c r="F23" s="46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7">
        <f t="shared" si="0"/>
        <v>0</v>
      </c>
      <c r="R23" s="8">
        <f t="shared" si="1"/>
        <v>0</v>
      </c>
      <c r="S23" s="9"/>
    </row>
    <row r="24" spans="1:19" ht="14.25" customHeight="1">
      <c r="A24" s="45"/>
      <c r="B24" s="45"/>
      <c r="C24" s="45"/>
      <c r="D24" s="15"/>
      <c r="E24" s="46"/>
      <c r="F24" s="46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7">
        <f t="shared" si="0"/>
        <v>0</v>
      </c>
      <c r="R24" s="8">
        <f t="shared" si="1"/>
        <v>0</v>
      </c>
      <c r="S24" s="9"/>
    </row>
    <row r="25" spans="1:19" ht="14.25" customHeight="1">
      <c r="A25" s="45"/>
      <c r="B25" s="45"/>
      <c r="C25" s="45"/>
      <c r="D25" s="15"/>
      <c r="E25" s="46"/>
      <c r="F25" s="46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7">
        <f t="shared" si="0"/>
        <v>0</v>
      </c>
      <c r="R25" s="8">
        <f t="shared" si="1"/>
        <v>0</v>
      </c>
      <c r="S25" s="9"/>
    </row>
    <row r="26" spans="1:19" ht="14.25" customHeight="1">
      <c r="A26" s="45"/>
      <c r="B26" s="45"/>
      <c r="C26" s="45"/>
      <c r="D26" s="15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7">
        <f t="shared" si="0"/>
        <v>0</v>
      </c>
      <c r="R26" s="8">
        <f t="shared" si="1"/>
        <v>0</v>
      </c>
      <c r="S26" s="9"/>
    </row>
    <row r="27" spans="1:19" ht="14.25" customHeight="1">
      <c r="A27" s="45"/>
      <c r="B27" s="45"/>
      <c r="C27" s="45"/>
      <c r="D27" s="15"/>
      <c r="E27" s="46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7">
        <f t="shared" si="0"/>
        <v>0</v>
      </c>
      <c r="R27" s="8">
        <f t="shared" si="1"/>
        <v>0</v>
      </c>
      <c r="S27" s="9"/>
    </row>
    <row r="28" spans="1:19" ht="14.25" customHeight="1"/>
    <row r="29" spans="1:19" ht="14.25" customHeight="1"/>
    <row r="30" spans="1:19" ht="14.25" customHeight="1"/>
    <row r="31" spans="1:19" ht="14.25" customHeight="1"/>
    <row r="32" spans="1:1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ortState ref="A4:R17">
    <sortCondition descending="1" ref="R4:R17"/>
  </sortState>
  <mergeCells count="2">
    <mergeCell ref="A1:S1"/>
    <mergeCell ref="A3:S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2022-10-23T07:45:27Z</dcterms:created>
  <dcterms:modified xsi:type="dcterms:W3CDTF">2022-10-23T07:59:57Z</dcterms:modified>
</cp:coreProperties>
</file>