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2BCD2C5-1FD2-4A30-8F9D-A0F11C84B808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  <c r="M4" i="2" s="1"/>
  <c r="K33" i="12" l="1"/>
  <c r="L33" i="12" s="1"/>
  <c r="K32" i="12"/>
  <c r="L32" i="12" s="1"/>
  <c r="K31" i="12"/>
  <c r="L31" i="12" s="1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 s="1"/>
  <c r="K24" i="12"/>
  <c r="L24" i="12" s="1"/>
  <c r="K23" i="12"/>
  <c r="L23" i="12" s="1"/>
  <c r="K22" i="12"/>
  <c r="L22" i="12" s="1"/>
  <c r="K21" i="12"/>
  <c r="L21" i="12" s="1"/>
  <c r="K20" i="12"/>
  <c r="L20" i="12" s="1"/>
  <c r="K19" i="12"/>
  <c r="L19" i="12" s="1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K11" i="12"/>
  <c r="L11" i="12" s="1"/>
  <c r="K10" i="12"/>
  <c r="L10" i="12" s="1"/>
  <c r="K9" i="12"/>
  <c r="L9" i="12" s="1"/>
  <c r="K8" i="12"/>
  <c r="L8" i="12" s="1"/>
  <c r="K7" i="12"/>
  <c r="L7" i="12" s="1"/>
  <c r="K4" i="12"/>
  <c r="L4" i="12" s="1"/>
  <c r="K5" i="12"/>
  <c r="L5" i="12" s="1"/>
  <c r="K6" i="12"/>
  <c r="L6" i="12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L24" i="11"/>
  <c r="K24" i="1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L10" i="11" s="1"/>
  <c r="K9" i="11"/>
  <c r="L9" i="11" s="1"/>
  <c r="K5" i="11"/>
  <c r="L5" i="11" s="1"/>
  <c r="K7" i="11"/>
  <c r="L7" i="11" s="1"/>
  <c r="K8" i="11"/>
  <c r="L8" i="11" s="1"/>
  <c r="K6" i="11"/>
  <c r="L6" i="11" s="1"/>
  <c r="K4" i="11"/>
  <c r="L4" i="11" s="1"/>
  <c r="M33" i="10"/>
  <c r="L33" i="10"/>
  <c r="L32" i="10"/>
  <c r="M32" i="10" s="1"/>
  <c r="L31" i="10"/>
  <c r="M31" i="10" s="1"/>
  <c r="L12" i="10"/>
  <c r="M12" i="10" s="1"/>
  <c r="L15" i="10"/>
  <c r="M15" i="10" s="1"/>
  <c r="L10" i="10"/>
  <c r="M10" i="10" s="1"/>
  <c r="L17" i="10"/>
  <c r="M17" i="10" s="1"/>
  <c r="L16" i="10"/>
  <c r="M16" i="10" s="1"/>
  <c r="L11" i="10"/>
  <c r="M11" i="10" s="1"/>
  <c r="L14" i="10"/>
  <c r="M14" i="10" s="1"/>
  <c r="L5" i="10"/>
  <c r="M5" i="10" s="1"/>
  <c r="L4" i="10"/>
  <c r="M4" i="10" s="1"/>
  <c r="L8" i="10"/>
  <c r="M8" i="10" s="1"/>
  <c r="L29" i="10"/>
  <c r="M29" i="10" s="1"/>
  <c r="L7" i="10"/>
  <c r="M7" i="10" s="1"/>
  <c r="L6" i="10"/>
  <c r="M6" i="10" s="1"/>
  <c r="L26" i="10"/>
  <c r="M26" i="10" s="1"/>
  <c r="L19" i="10"/>
  <c r="M19" i="10" s="1"/>
  <c r="L28" i="10"/>
  <c r="M28" i="10" s="1"/>
  <c r="L22" i="10"/>
  <c r="M22" i="10" s="1"/>
  <c r="L9" i="10"/>
  <c r="M9" i="10" s="1"/>
  <c r="L25" i="10"/>
  <c r="M25" i="10" s="1"/>
  <c r="L30" i="10"/>
  <c r="M30" i="10" s="1"/>
  <c r="L13" i="10"/>
  <c r="M13" i="10" s="1"/>
  <c r="L23" i="10"/>
  <c r="M23" i="10" s="1"/>
  <c r="L24" i="10"/>
  <c r="M24" i="10" s="1"/>
  <c r="L21" i="10"/>
  <c r="M21" i="10" s="1"/>
  <c r="L27" i="10"/>
  <c r="M27" i="10" s="1"/>
  <c r="L20" i="10"/>
  <c r="M20" i="10" s="1"/>
  <c r="L18" i="10"/>
  <c r="M18" i="10" s="1"/>
  <c r="L33" i="9"/>
  <c r="M33" i="9" s="1"/>
  <c r="L32" i="9"/>
  <c r="M32" i="9" s="1"/>
  <c r="L31" i="9"/>
  <c r="M31" i="9" s="1"/>
  <c r="L30" i="9"/>
  <c r="M30" i="9" s="1"/>
  <c r="L17" i="9"/>
  <c r="M17" i="9" s="1"/>
  <c r="L23" i="9"/>
  <c r="M23" i="9" s="1"/>
  <c r="L12" i="9"/>
  <c r="M12" i="9" s="1"/>
  <c r="L19" i="9"/>
  <c r="M19" i="9" s="1"/>
  <c r="L10" i="9"/>
  <c r="M10" i="9" s="1"/>
  <c r="L27" i="9"/>
  <c r="M27" i="9" s="1"/>
  <c r="L6" i="9"/>
  <c r="M6" i="9" s="1"/>
  <c r="L18" i="9"/>
  <c r="M18" i="9" s="1"/>
  <c r="L8" i="9"/>
  <c r="M8" i="9" s="1"/>
  <c r="L14" i="9"/>
  <c r="M14" i="9" s="1"/>
  <c r="L25" i="9"/>
  <c r="M25" i="9" s="1"/>
  <c r="L15" i="9"/>
  <c r="M15" i="9" s="1"/>
  <c r="L11" i="9"/>
  <c r="M11" i="9" s="1"/>
  <c r="L24" i="9"/>
  <c r="M24" i="9" s="1"/>
  <c r="L28" i="9"/>
  <c r="M28" i="9" s="1"/>
  <c r="L29" i="9"/>
  <c r="M29" i="9" s="1"/>
  <c r="L22" i="9"/>
  <c r="M22" i="9" s="1"/>
  <c r="L9" i="9"/>
  <c r="M9" i="9" s="1"/>
  <c r="L21" i="9"/>
  <c r="M21" i="9" s="1"/>
  <c r="L20" i="9"/>
  <c r="M20" i="9" s="1"/>
  <c r="L16" i="9"/>
  <c r="M16" i="9" s="1"/>
  <c r="L7" i="9"/>
  <c r="M7" i="9" s="1"/>
  <c r="L26" i="9"/>
  <c r="M26" i="9" s="1"/>
  <c r="L13" i="9"/>
  <c r="M13" i="9" s="1"/>
  <c r="L4" i="9"/>
  <c r="M4" i="9" s="1"/>
  <c r="L5" i="9"/>
  <c r="M5" i="9" s="1"/>
  <c r="K33" i="6" l="1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5" i="6"/>
  <c r="L5" i="6" s="1"/>
  <c r="K7" i="6"/>
  <c r="L7" i="6" s="1"/>
  <c r="K15" i="6"/>
  <c r="L15" i="6" s="1"/>
  <c r="K12" i="6"/>
  <c r="L12" i="6" s="1"/>
  <c r="K14" i="6"/>
  <c r="L14" i="6" s="1"/>
  <c r="K13" i="6"/>
  <c r="L13" i="6" s="1"/>
  <c r="K11" i="6"/>
  <c r="L11" i="6" s="1"/>
  <c r="K18" i="6"/>
  <c r="L18" i="6" s="1"/>
  <c r="K6" i="6"/>
  <c r="L6" i="6" s="1"/>
  <c r="K9" i="6"/>
  <c r="L9" i="6" s="1"/>
  <c r="K17" i="6"/>
  <c r="L17" i="6" s="1"/>
  <c r="K10" i="6"/>
  <c r="L10" i="6" s="1"/>
  <c r="K16" i="6"/>
  <c r="L16" i="6" s="1"/>
  <c r="K19" i="6"/>
  <c r="L19" i="6" s="1"/>
  <c r="K4" i="6"/>
  <c r="L4" i="6" s="1"/>
  <c r="K8" i="6"/>
  <c r="L8" i="6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17" i="4"/>
  <c r="M17" i="4" s="1"/>
  <c r="L14" i="4"/>
  <c r="M14" i="4" s="1"/>
  <c r="L5" i="4"/>
  <c r="M5" i="4" s="1"/>
  <c r="L9" i="4"/>
  <c r="M9" i="4" s="1"/>
  <c r="L10" i="4"/>
  <c r="L21" i="4"/>
  <c r="L23" i="4"/>
  <c r="L18" i="4"/>
  <c r="L6" i="4"/>
  <c r="L20" i="4"/>
  <c r="L25" i="4"/>
  <c r="L13" i="4"/>
  <c r="L19" i="4"/>
  <c r="L15" i="4"/>
  <c r="M21" i="4" s="1"/>
  <c r="L24" i="4"/>
  <c r="L22" i="4"/>
  <c r="M24" i="4" s="1"/>
  <c r="L16" i="4"/>
  <c r="L4" i="4"/>
  <c r="L12" i="4"/>
  <c r="M23" i="4" s="1"/>
  <c r="L26" i="4"/>
  <c r="L11" i="4"/>
  <c r="L8" i="4"/>
  <c r="L7" i="4"/>
  <c r="L13" i="2"/>
  <c r="M13" i="2" s="1"/>
  <c r="L12" i="2"/>
  <c r="M12" i="2" s="1"/>
  <c r="L28" i="2"/>
  <c r="M28" i="2" s="1"/>
  <c r="L29" i="2"/>
  <c r="M29" i="2" s="1"/>
  <c r="L18" i="2"/>
  <c r="M18" i="2" s="1"/>
  <c r="L26" i="2"/>
  <c r="M26" i="2" s="1"/>
  <c r="L25" i="2"/>
  <c r="M25" i="2" s="1"/>
  <c r="L21" i="2"/>
  <c r="M21" i="2" s="1"/>
  <c r="L33" i="2"/>
  <c r="M33" i="2" s="1"/>
  <c r="L10" i="2"/>
  <c r="M10" i="2" s="1"/>
  <c r="L27" i="2"/>
  <c r="M27" i="2" s="1"/>
  <c r="L34" i="2"/>
  <c r="M34" i="2" s="1"/>
  <c r="L14" i="2"/>
  <c r="M14" i="2" s="1"/>
  <c r="L15" i="2"/>
  <c r="M15" i="2" s="1"/>
  <c r="L20" i="2"/>
  <c r="M20" i="2" s="1"/>
  <c r="L7" i="2"/>
  <c r="M7" i="2" s="1"/>
  <c r="L5" i="2"/>
  <c r="M5" i="2" s="1"/>
  <c r="L24" i="2"/>
  <c r="M24" i="2" s="1"/>
  <c r="L17" i="2"/>
  <c r="M17" i="2" s="1"/>
  <c r="L31" i="2"/>
  <c r="M31" i="2" s="1"/>
  <c r="L23" i="2"/>
  <c r="M23" i="2" s="1"/>
  <c r="L30" i="2"/>
  <c r="M30" i="2" s="1"/>
  <c r="L32" i="2"/>
  <c r="M32" i="2" s="1"/>
  <c r="L22" i="2"/>
  <c r="M22" i="2" s="1"/>
  <c r="L11" i="2"/>
  <c r="M11" i="2" s="1"/>
  <c r="L16" i="2"/>
  <c r="M16" i="2" s="1"/>
  <c r="L19" i="2"/>
  <c r="M19" i="2" s="1"/>
  <c r="L9" i="2"/>
  <c r="M9" i="2" s="1"/>
  <c r="L6" i="2"/>
  <c r="M6" i="2" s="1"/>
  <c r="L8" i="2"/>
  <c r="M8" i="2" s="1"/>
  <c r="M20" i="4" l="1"/>
  <c r="M15" i="4"/>
  <c r="M18" i="4"/>
  <c r="M4" i="4"/>
  <c r="M8" i="4"/>
  <c r="M10" i="4"/>
  <c r="M13" i="4"/>
  <c r="M26" i="4"/>
  <c r="M25" i="4"/>
  <c r="M6" i="4"/>
  <c r="M12" i="4"/>
  <c r="M22" i="4"/>
  <c r="M7" i="4"/>
  <c r="M19" i="4"/>
  <c r="M11" i="4"/>
  <c r="M16" i="4"/>
</calcChain>
</file>

<file path=xl/sharedStrings.xml><?xml version="1.0" encoding="utf-8"?>
<sst xmlns="http://schemas.openxmlformats.org/spreadsheetml/2006/main" count="1046" uniqueCount="326">
  <si>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</si>
  <si>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</si>
  <si>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</si>
  <si>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</si>
  <si>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</si>
  <si>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</si>
  <si>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</si>
  <si>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</si>
  <si>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</si>
  <si>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</si>
  <si>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</si>
  <si>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</si>
  <si>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</si>
  <si>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</si>
  <si>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</si>
  <si>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</si>
  <si>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</si>
  <si>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</si>
  <si>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</si>
  <si>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</si>
  <si>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</si>
  <si>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Предварительные результаты школьного этапа всероссийской олимпиады 2022 года по английскому языку</t>
  </si>
  <si>
    <t>Эберт</t>
  </si>
  <si>
    <t>Илья</t>
  </si>
  <si>
    <t>Анатольевич</t>
  </si>
  <si>
    <t>7а</t>
  </si>
  <si>
    <t>СОШ 23</t>
  </si>
  <si>
    <t>Пяткова</t>
  </si>
  <si>
    <t>Елизавета</t>
  </si>
  <si>
    <t>Александровна</t>
  </si>
  <si>
    <t>Орехова</t>
  </si>
  <si>
    <t>Доминика</t>
  </si>
  <si>
    <t>Николаевна</t>
  </si>
  <si>
    <t>Сапори</t>
  </si>
  <si>
    <t>Артём</t>
  </si>
  <si>
    <t>Павлович</t>
  </si>
  <si>
    <t>Русских</t>
  </si>
  <si>
    <t>Дамир</t>
  </si>
  <si>
    <t>Петрович</t>
  </si>
  <si>
    <t>Фертиков</t>
  </si>
  <si>
    <t>Алексей</t>
  </si>
  <si>
    <t>Михалович</t>
  </si>
  <si>
    <t>7б</t>
  </si>
  <si>
    <t>Рычкова</t>
  </si>
  <si>
    <t>Полина</t>
  </si>
  <si>
    <t>7в</t>
  </si>
  <si>
    <t>Шестерикова</t>
  </si>
  <si>
    <t>Таисия</t>
  </si>
  <si>
    <t>Денисовна</t>
  </si>
  <si>
    <t>Подопригоров</t>
  </si>
  <si>
    <t>Богдан</t>
  </si>
  <si>
    <t>Витальевич</t>
  </si>
  <si>
    <t>Посеев</t>
  </si>
  <si>
    <t>Ярослав</t>
  </si>
  <si>
    <t>Александрович</t>
  </si>
  <si>
    <t>Юнусов</t>
  </si>
  <si>
    <t>Фарид</t>
  </si>
  <si>
    <t>Заурович</t>
  </si>
  <si>
    <t>Кучинскас</t>
  </si>
  <si>
    <t>Никита</t>
  </si>
  <si>
    <t>Романович</t>
  </si>
  <si>
    <t>Коршунов</t>
  </si>
  <si>
    <t>Дмитрий</t>
  </si>
  <si>
    <t>Давиденко</t>
  </si>
  <si>
    <t>Максим</t>
  </si>
  <si>
    <t>Дружинин</t>
  </si>
  <si>
    <t>Александр</t>
  </si>
  <si>
    <t>Андреевич</t>
  </si>
  <si>
    <t>Гапончук</t>
  </si>
  <si>
    <t>Вадимович</t>
  </si>
  <si>
    <t>Тумаева</t>
  </si>
  <si>
    <t>Злата</t>
  </si>
  <si>
    <t>Алексеевна</t>
  </si>
  <si>
    <t>Сидоркина</t>
  </si>
  <si>
    <t>Алина</t>
  </si>
  <si>
    <t>Дмитриевна</t>
  </si>
  <si>
    <t>Отто</t>
  </si>
  <si>
    <t>Милана</t>
  </si>
  <si>
    <t>Павловна</t>
  </si>
  <si>
    <t>победитель</t>
  </si>
  <si>
    <t>участник</t>
  </si>
  <si>
    <t>Сорока</t>
  </si>
  <si>
    <t>Юрьевич</t>
  </si>
  <si>
    <t>8в</t>
  </si>
  <si>
    <t>Павлов</t>
  </si>
  <si>
    <t>Данил</t>
  </si>
  <si>
    <t>Валентинович</t>
  </si>
  <si>
    <t>Кремнева</t>
  </si>
  <si>
    <t>Маргарита</t>
  </si>
  <si>
    <t>Анатольевна</t>
  </si>
  <si>
    <t>Томчук</t>
  </si>
  <si>
    <t>Анастасия</t>
  </si>
  <si>
    <t>Игоревна</t>
  </si>
  <si>
    <t>Мошнин</t>
  </si>
  <si>
    <t>Пестов</t>
  </si>
  <si>
    <t>Андрей</t>
  </si>
  <si>
    <t>Олегович</t>
  </si>
  <si>
    <t>8б</t>
  </si>
  <si>
    <t>Столяров</t>
  </si>
  <si>
    <t>Егор</t>
  </si>
  <si>
    <t>Денисович</t>
  </si>
  <si>
    <t>Смородников</t>
  </si>
  <si>
    <t>Владимирович</t>
  </si>
  <si>
    <t>Грицина</t>
  </si>
  <si>
    <t>Марина</t>
  </si>
  <si>
    <t>Максимовна</t>
  </si>
  <si>
    <t>8а</t>
  </si>
  <si>
    <t>Попова</t>
  </si>
  <si>
    <t>Ярослава</t>
  </si>
  <si>
    <t>Андреевна</t>
  </si>
  <si>
    <t>Михеева</t>
  </si>
  <si>
    <t>Токмянина</t>
  </si>
  <si>
    <t>Ксения</t>
  </si>
  <si>
    <t>Владиславовна</t>
  </si>
  <si>
    <t>6в</t>
  </si>
  <si>
    <t>Мотовилов</t>
  </si>
  <si>
    <t>Кирилл</t>
  </si>
  <si>
    <t>Сергеевич</t>
  </si>
  <si>
    <t>Мамонтова</t>
  </si>
  <si>
    <t>Софья</t>
  </si>
  <si>
    <t>6б</t>
  </si>
  <si>
    <t>Николайников</t>
  </si>
  <si>
    <t>6а</t>
  </si>
  <si>
    <t>Лимонцев</t>
  </si>
  <si>
    <t>Арсентий</t>
  </si>
  <si>
    <t>Кунский</t>
  </si>
  <si>
    <t>Роман</t>
  </si>
  <si>
    <t>Ярославович</t>
  </si>
  <si>
    <t>Попков</t>
  </si>
  <si>
    <t>Осмонова</t>
  </si>
  <si>
    <t>Бибинур</t>
  </si>
  <si>
    <t>Нурбековна</t>
  </si>
  <si>
    <t>Альцева</t>
  </si>
  <si>
    <t>Анна</t>
  </si>
  <si>
    <t>Петровна</t>
  </si>
  <si>
    <t>Махов</t>
  </si>
  <si>
    <t>Артурович</t>
  </si>
  <si>
    <t>Невзорова</t>
  </si>
  <si>
    <t>Арина</t>
  </si>
  <si>
    <t>Викторовна</t>
  </si>
  <si>
    <t>Алиев</t>
  </si>
  <si>
    <t>Марсель</t>
  </si>
  <si>
    <t>Османович</t>
  </si>
  <si>
    <t>Гурченко</t>
  </si>
  <si>
    <t>Милена</t>
  </si>
  <si>
    <t>Константиновна</t>
  </si>
  <si>
    <t>Сапронова</t>
  </si>
  <si>
    <t>Мария</t>
  </si>
  <si>
    <t>Кузаков</t>
  </si>
  <si>
    <t>Геннадьевич</t>
  </si>
  <si>
    <t>Чудинов</t>
  </si>
  <si>
    <t>Сергей</t>
  </si>
  <si>
    <t>Николаевич</t>
  </si>
  <si>
    <t>Гонтарев</t>
  </si>
  <si>
    <t>Стригин</t>
  </si>
  <si>
    <t>Олег</t>
  </si>
  <si>
    <t>Воронов</t>
  </si>
  <si>
    <t>Прохор</t>
  </si>
  <si>
    <t>Егорова</t>
  </si>
  <si>
    <t>Воронова</t>
  </si>
  <si>
    <t>Олеговна</t>
  </si>
  <si>
    <t>8г</t>
  </si>
  <si>
    <t>Культинов</t>
  </si>
  <si>
    <t>Иван</t>
  </si>
  <si>
    <t>Скорик</t>
  </si>
  <si>
    <t>Артем</t>
  </si>
  <si>
    <t>Васильевич</t>
  </si>
  <si>
    <t>Казарян</t>
  </si>
  <si>
    <t>Ева</t>
  </si>
  <si>
    <t>Артуровна</t>
  </si>
  <si>
    <t>Каширцева</t>
  </si>
  <si>
    <t>Оксана</t>
  </si>
  <si>
    <t>Антоновна</t>
  </si>
  <si>
    <t>Качкова</t>
  </si>
  <si>
    <t>Дарья</t>
  </si>
  <si>
    <t>Попцов</t>
  </si>
  <si>
    <t>Усманов</t>
  </si>
  <si>
    <t>Семен</t>
  </si>
  <si>
    <t>Яковлевич</t>
  </si>
  <si>
    <t>Канева</t>
  </si>
  <si>
    <t>Ирина</t>
  </si>
  <si>
    <t>Ширабоков</t>
  </si>
  <si>
    <t>Матвей</t>
  </si>
  <si>
    <t>Мельникова</t>
  </si>
  <si>
    <t>Первушина</t>
  </si>
  <si>
    <t>Валерия</t>
  </si>
  <si>
    <t>Вадимовна</t>
  </si>
  <si>
    <t>Владимировна</t>
  </si>
  <si>
    <t xml:space="preserve">Маринич </t>
  </si>
  <si>
    <t xml:space="preserve">Киракосян </t>
  </si>
  <si>
    <t>Стельмах</t>
  </si>
  <si>
    <t xml:space="preserve">Струтинская  </t>
  </si>
  <si>
    <t xml:space="preserve">Мезенова </t>
  </si>
  <si>
    <t xml:space="preserve">Беспалова  </t>
  </si>
  <si>
    <t>Кронда</t>
  </si>
  <si>
    <t xml:space="preserve">Мансимова   </t>
  </si>
  <si>
    <t>Мирослава</t>
  </si>
  <si>
    <t xml:space="preserve">Софья </t>
  </si>
  <si>
    <t>Ульяна</t>
  </si>
  <si>
    <t>Виктория</t>
  </si>
  <si>
    <t>Айсу</t>
  </si>
  <si>
    <t>Артемович</t>
  </si>
  <si>
    <t>Юрьевна</t>
  </si>
  <si>
    <t>Михайловна</t>
  </si>
  <si>
    <t>Абдин кызы</t>
  </si>
  <si>
    <t xml:space="preserve">Мартынова </t>
  </si>
  <si>
    <t xml:space="preserve">Гонтовой </t>
  </si>
  <si>
    <t xml:space="preserve">Романовна </t>
  </si>
  <si>
    <t xml:space="preserve">Жильцов </t>
  </si>
  <si>
    <t>Тауш</t>
  </si>
  <si>
    <t>6г</t>
  </si>
  <si>
    <t>Гусаров</t>
  </si>
  <si>
    <t>Михайлович</t>
  </si>
  <si>
    <t>Тишкина</t>
  </si>
  <si>
    <t>Николь</t>
  </si>
  <si>
    <t>Смирнова</t>
  </si>
  <si>
    <t xml:space="preserve">Зашихина </t>
  </si>
  <si>
    <t xml:space="preserve">Виктория </t>
  </si>
  <si>
    <t>Георгян</t>
  </si>
  <si>
    <t>Вячеславовна</t>
  </si>
  <si>
    <t>Полубот</t>
  </si>
  <si>
    <t>Вероника</t>
  </si>
  <si>
    <t>Исмагзамова</t>
  </si>
  <si>
    <t>Руслановна</t>
  </si>
  <si>
    <t>Исаева</t>
  </si>
  <si>
    <t xml:space="preserve">Ананьев </t>
  </si>
  <si>
    <t>Красненко</t>
  </si>
  <si>
    <t xml:space="preserve">Михайленко </t>
  </si>
  <si>
    <t>Василиса</t>
  </si>
  <si>
    <t>Ивановна</t>
  </si>
  <si>
    <t>Нестерчук</t>
  </si>
  <si>
    <t>Кремер</t>
  </si>
  <si>
    <t>Денис</t>
  </si>
  <si>
    <t>Поздеева</t>
  </si>
  <si>
    <t xml:space="preserve">Мария </t>
  </si>
  <si>
    <t>Витальевна</t>
  </si>
  <si>
    <t>Шарафиев</t>
  </si>
  <si>
    <t>Савиновская</t>
  </si>
  <si>
    <t>Платонова</t>
  </si>
  <si>
    <t>Федорова</t>
  </si>
  <si>
    <t>Сергеевна</t>
  </si>
  <si>
    <t>Ахтареев</t>
  </si>
  <si>
    <t>Артур</t>
  </si>
  <si>
    <t>Тулупова</t>
  </si>
  <si>
    <t>Кира</t>
  </si>
  <si>
    <t>Бессолицин</t>
  </si>
  <si>
    <t>Никоноров</t>
  </si>
  <si>
    <t>Макаренко</t>
  </si>
  <si>
    <t>Алексеевич</t>
  </si>
  <si>
    <t>Абрамова</t>
  </si>
  <si>
    <t>Георгиевна</t>
  </si>
  <si>
    <t>Юнусова</t>
  </si>
  <si>
    <t>Камила</t>
  </si>
  <si>
    <t>Ханларовна</t>
  </si>
  <si>
    <t>Сулима</t>
  </si>
  <si>
    <t>Антон</t>
  </si>
  <si>
    <t>Михаил</t>
  </si>
  <si>
    <t>Некрасов</t>
  </si>
  <si>
    <t>Артемий</t>
  </si>
  <si>
    <t>Антонович</t>
  </si>
  <si>
    <t>Ренатович</t>
  </si>
  <si>
    <t>Герасименко</t>
  </si>
  <si>
    <t xml:space="preserve">Марьяна </t>
  </si>
  <si>
    <t>Исматова</t>
  </si>
  <si>
    <t>Валентиновна</t>
  </si>
  <si>
    <t>5а</t>
  </si>
  <si>
    <t>5б</t>
  </si>
  <si>
    <t>5в</t>
  </si>
  <si>
    <t>Дерепа</t>
  </si>
  <si>
    <t>Левина</t>
  </si>
  <si>
    <t>Евгеньевна</t>
  </si>
  <si>
    <t>Ковязина</t>
  </si>
  <si>
    <t>Шимпф</t>
  </si>
  <si>
    <t>Викторович</t>
  </si>
  <si>
    <t>Лебедева</t>
  </si>
  <si>
    <t>Диана</t>
  </si>
  <si>
    <t xml:space="preserve">Гудзовский </t>
  </si>
  <si>
    <t xml:space="preserve">Коваленко </t>
  </si>
  <si>
    <t>Есипенко</t>
  </si>
  <si>
    <t>Виталий</t>
  </si>
  <si>
    <t>Бойцова</t>
  </si>
  <si>
    <t>Горожеева</t>
  </si>
  <si>
    <t xml:space="preserve"> Дарья</t>
  </si>
  <si>
    <t>Яцен</t>
  </si>
  <si>
    <t>Владислав</t>
  </si>
  <si>
    <t>Белявская</t>
  </si>
  <si>
    <t>Иванов</t>
  </si>
  <si>
    <t>Крылов</t>
  </si>
  <si>
    <t>Руслан</t>
  </si>
  <si>
    <t>Куркин</t>
  </si>
  <si>
    <t>Марк</t>
  </si>
  <si>
    <t>Вячеславович</t>
  </si>
  <si>
    <t>Покрытюк</t>
  </si>
  <si>
    <t>Шевченко</t>
  </si>
  <si>
    <t>Всеволодовна</t>
  </si>
  <si>
    <t>Харитонова</t>
  </si>
  <si>
    <t>Александра</t>
  </si>
  <si>
    <t>9а</t>
  </si>
  <si>
    <t>9б</t>
  </si>
  <si>
    <t>9г</t>
  </si>
  <si>
    <t>9в</t>
  </si>
  <si>
    <t>Бакаева</t>
  </si>
  <si>
    <t>Божена</t>
  </si>
  <si>
    <t>Варламова</t>
  </si>
  <si>
    <t>Коваль</t>
  </si>
  <si>
    <t xml:space="preserve">Шлинговский </t>
  </si>
  <si>
    <t>Серафим</t>
  </si>
  <si>
    <t>Шокот</t>
  </si>
  <si>
    <t>Литвиненко</t>
  </si>
  <si>
    <t>Евгеньевич</t>
  </si>
  <si>
    <t>10б</t>
  </si>
  <si>
    <t>Негрей</t>
  </si>
  <si>
    <t>Дмитриевич</t>
  </si>
  <si>
    <t>Георгий</t>
  </si>
  <si>
    <t>Чинчик</t>
  </si>
  <si>
    <t>Вера</t>
  </si>
  <si>
    <t>11б</t>
  </si>
  <si>
    <t>Бобакова</t>
  </si>
  <si>
    <t>призер</t>
  </si>
  <si>
    <t>СОШ-23</t>
  </si>
  <si>
    <t>Иванова Любовь Ивановна</t>
  </si>
  <si>
    <t>Зонова Наталия Николаевна</t>
  </si>
  <si>
    <t>Густ Любовь Игоревна</t>
  </si>
  <si>
    <t>Захарова Татьяна Николаевна</t>
  </si>
  <si>
    <t>Левенцева Татьяна Александровна</t>
  </si>
  <si>
    <t>Оратовская Анна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</si>
</sst>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5">
    <xf numFmtId="0" fontId="0" fillId="0" borderId="0" xfId="0"/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right"/>
    </xf>
    <xf numFmtId="0" fontId="1" fillId="4" borderId="0" xfId="1"/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/>
    <xf numFmtId="0" fontId="1" fillId="0" borderId="0" xfId="1" applyFill="1" applyBorder="1" applyAlignment="1">
      <alignment horizontal="right"/>
    </xf>
    <xf numFmtId="0" fontId="1" fillId="0" borderId="0" xfId="1" applyFill="1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20% — акцент2" xfId="1" builtinId="3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zoomScale="90" zoomScaleNormal="90" workbookViewId="0">
      <selection activeCell="N5" sqref="N5:N14"/>
    </sheetView>
  </sheetViews>
  <sheetFormatPr defaultRowHeight="14.4" x14ac:dyDescent="0.3"/>
  <cols>
    <col min="1" max="1" width="12.5546875" customWidth="1"/>
    <col min="2" max="2" width="13.88671875" customWidth="1"/>
    <col min="3" max="3" width="15" customWidth="1"/>
    <col min="4" max="4" width="8.44140625" bestFit="1" customWidth="1"/>
    <col min="6" max="6" width="16.88671875" bestFit="1" customWidth="1"/>
    <col min="7" max="7" width="13" bestFit="1" customWidth="1"/>
    <col min="8" max="8" width="17.33203125" customWidth="1"/>
    <col min="9" max="9" width="11.109375" customWidth="1"/>
    <col min="10" max="10" width="28.88671875" customWidth="1"/>
    <col min="11" max="11" width="15.33203125" customWidth="1"/>
    <col min="14" max="14" width="12.88671875" bestFit="1" customWidth="1"/>
  </cols>
  <sheetData>
    <row r="1" spans="1:14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6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5" t="s">
        <v>17</v>
      </c>
      <c r="I2" s="25" t="s">
        <v>18</v>
      </c>
      <c r="J2" s="25" t="s">
        <v>19</v>
      </c>
      <c r="K2" s="25" t="s">
        <v>20</v>
      </c>
      <c r="L2" s="24" t="s">
        <v>7</v>
      </c>
      <c r="M2" s="1" t="s">
        <v>8</v>
      </c>
      <c r="N2" s="22" t="s">
        <v>9</v>
      </c>
    </row>
    <row r="3" spans="1:14" ht="15.6" x14ac:dyDescent="0.3">
      <c r="A3" s="43" t="s">
        <v>10</v>
      </c>
      <c r="B3" s="43"/>
      <c r="C3" s="43"/>
      <c r="D3" s="43"/>
      <c r="E3" s="43"/>
      <c r="F3" s="43"/>
      <c r="G3" s="43"/>
      <c r="H3" s="44"/>
      <c r="I3" s="44"/>
      <c r="J3" s="44"/>
      <c r="K3" s="44"/>
      <c r="L3" s="43"/>
      <c r="M3" s="43"/>
      <c r="N3" s="43"/>
    </row>
    <row r="4" spans="1:14" ht="15" customHeight="1" x14ac:dyDescent="0.3">
      <c r="A4" s="14" t="s">
        <v>261</v>
      </c>
      <c r="B4" s="14" t="s">
        <v>262</v>
      </c>
      <c r="C4" s="14" t="s">
        <v>240</v>
      </c>
      <c r="D4" s="15">
        <v>29</v>
      </c>
      <c r="E4" s="16" t="s">
        <v>265</v>
      </c>
      <c r="F4" s="28" t="s">
        <v>319</v>
      </c>
      <c r="G4" s="2" t="s">
        <v>320</v>
      </c>
      <c r="H4" s="15">
        <v>9</v>
      </c>
      <c r="I4" s="15">
        <v>2</v>
      </c>
      <c r="J4" s="15">
        <v>10</v>
      </c>
      <c r="K4" s="15">
        <v>29</v>
      </c>
      <c r="L4" s="21">
        <f t="shared" ref="L4:L34" si="0">SUM(H4:K4)</f>
        <v>50</v>
      </c>
      <c r="M4" s="7">
        <f t="shared" ref="M4:M34" si="1">L4/66</f>
        <v>0.75757575757575757</v>
      </c>
      <c r="N4" s="8" t="s">
        <v>79</v>
      </c>
    </row>
    <row r="5" spans="1:14" ht="15" customHeight="1" x14ac:dyDescent="0.3">
      <c r="A5" s="12" t="s">
        <v>233</v>
      </c>
      <c r="B5" s="10" t="s">
        <v>234</v>
      </c>
      <c r="C5" s="10" t="s">
        <v>235</v>
      </c>
      <c r="D5" s="9">
        <v>14</v>
      </c>
      <c r="E5" s="9" t="s">
        <v>266</v>
      </c>
      <c r="F5" s="28" t="s">
        <v>319</v>
      </c>
      <c r="G5" s="10" t="s">
        <v>322</v>
      </c>
      <c r="H5" s="9">
        <v>9</v>
      </c>
      <c r="I5" s="9">
        <v>2</v>
      </c>
      <c r="J5" s="9">
        <v>9</v>
      </c>
      <c r="K5" s="9">
        <v>28</v>
      </c>
      <c r="L5" s="21">
        <f t="shared" si="0"/>
        <v>48</v>
      </c>
      <c r="M5" s="7">
        <f t="shared" si="1"/>
        <v>0.72727272727272729</v>
      </c>
      <c r="N5" s="8" t="s">
        <v>318</v>
      </c>
    </row>
    <row r="6" spans="1:14" ht="15" customHeight="1" x14ac:dyDescent="0.3">
      <c r="A6" s="3" t="s">
        <v>213</v>
      </c>
      <c r="B6" s="3" t="s">
        <v>214</v>
      </c>
      <c r="C6" s="3" t="s">
        <v>89</v>
      </c>
      <c r="D6" s="9">
        <v>2</v>
      </c>
      <c r="E6" s="9" t="s">
        <v>265</v>
      </c>
      <c r="F6" s="28" t="s">
        <v>319</v>
      </c>
      <c r="G6" s="10" t="s">
        <v>322</v>
      </c>
      <c r="H6" s="9">
        <v>7</v>
      </c>
      <c r="I6" s="9">
        <v>2</v>
      </c>
      <c r="J6" s="9">
        <v>10</v>
      </c>
      <c r="K6" s="9">
        <v>28</v>
      </c>
      <c r="L6" s="21">
        <f t="shared" si="0"/>
        <v>47</v>
      </c>
      <c r="M6" s="7">
        <f t="shared" si="1"/>
        <v>0.71212121212121215</v>
      </c>
      <c r="N6" s="8" t="s">
        <v>318</v>
      </c>
    </row>
    <row r="7" spans="1:14" ht="15" customHeight="1" x14ac:dyDescent="0.3">
      <c r="A7" s="19" t="s">
        <v>236</v>
      </c>
      <c r="B7" s="3" t="s">
        <v>23</v>
      </c>
      <c r="C7" s="3" t="s">
        <v>100</v>
      </c>
      <c r="D7" s="9">
        <v>15</v>
      </c>
      <c r="E7" s="20" t="s">
        <v>266</v>
      </c>
      <c r="F7" s="28" t="s">
        <v>319</v>
      </c>
      <c r="G7" s="10" t="s">
        <v>322</v>
      </c>
      <c r="H7" s="9">
        <v>8</v>
      </c>
      <c r="I7" s="9">
        <v>4</v>
      </c>
      <c r="J7" s="9">
        <v>6</v>
      </c>
      <c r="K7" s="9">
        <v>29</v>
      </c>
      <c r="L7" s="21">
        <f t="shared" si="0"/>
        <v>47</v>
      </c>
      <c r="M7" s="7">
        <f t="shared" si="1"/>
        <v>0.71212121212121215</v>
      </c>
      <c r="N7" s="8" t="s">
        <v>318</v>
      </c>
    </row>
    <row r="8" spans="1:14" ht="15" customHeight="1" x14ac:dyDescent="0.3">
      <c r="A8" s="2" t="s">
        <v>211</v>
      </c>
      <c r="B8" s="2" t="s">
        <v>177</v>
      </c>
      <c r="C8" s="2" t="s">
        <v>212</v>
      </c>
      <c r="D8" s="4">
        <v>1</v>
      </c>
      <c r="E8" s="5" t="s">
        <v>265</v>
      </c>
      <c r="F8" s="28" t="s">
        <v>319</v>
      </c>
      <c r="G8" s="2" t="s">
        <v>320</v>
      </c>
      <c r="H8" s="4">
        <v>5</v>
      </c>
      <c r="I8" s="4">
        <v>2</v>
      </c>
      <c r="J8" s="4">
        <v>10</v>
      </c>
      <c r="K8" s="4">
        <v>29</v>
      </c>
      <c r="L8" s="21">
        <f t="shared" si="0"/>
        <v>46</v>
      </c>
      <c r="M8" s="7">
        <f t="shared" si="1"/>
        <v>0.69696969696969702</v>
      </c>
      <c r="N8" s="8" t="s">
        <v>318</v>
      </c>
    </row>
    <row r="9" spans="1:14" ht="15" customHeight="1" x14ac:dyDescent="0.3">
      <c r="A9" s="2" t="s">
        <v>215</v>
      </c>
      <c r="B9" s="2" t="s">
        <v>133</v>
      </c>
      <c r="C9" s="2" t="s">
        <v>145</v>
      </c>
      <c r="D9" s="4">
        <v>3</v>
      </c>
      <c r="E9" s="5" t="s">
        <v>265</v>
      </c>
      <c r="F9" s="28" t="s">
        <v>319</v>
      </c>
      <c r="G9" s="10" t="s">
        <v>322</v>
      </c>
      <c r="H9" s="4">
        <v>7</v>
      </c>
      <c r="I9" s="4">
        <v>2</v>
      </c>
      <c r="J9" s="4">
        <v>10</v>
      </c>
      <c r="K9" s="4">
        <v>27</v>
      </c>
      <c r="L9" s="21">
        <f t="shared" si="0"/>
        <v>46</v>
      </c>
      <c r="M9" s="7">
        <f t="shared" si="1"/>
        <v>0.69696969696969702</v>
      </c>
      <c r="N9" s="8" t="s">
        <v>318</v>
      </c>
    </row>
    <row r="10" spans="1:14" ht="15" customHeight="1" x14ac:dyDescent="0.3">
      <c r="A10" s="14" t="s">
        <v>245</v>
      </c>
      <c r="B10" s="14" t="s">
        <v>66</v>
      </c>
      <c r="C10" s="14" t="s">
        <v>54</v>
      </c>
      <c r="D10" s="15">
        <v>21</v>
      </c>
      <c r="E10" s="16" t="s">
        <v>265</v>
      </c>
      <c r="F10" s="28" t="s">
        <v>319</v>
      </c>
      <c r="G10" s="10" t="s">
        <v>322</v>
      </c>
      <c r="H10" s="15">
        <v>5</v>
      </c>
      <c r="I10" s="15">
        <v>1</v>
      </c>
      <c r="J10" s="15">
        <v>9</v>
      </c>
      <c r="K10" s="15">
        <v>31</v>
      </c>
      <c r="L10" s="21">
        <f t="shared" si="0"/>
        <v>46</v>
      </c>
      <c r="M10" s="7">
        <f t="shared" si="1"/>
        <v>0.69696969696969702</v>
      </c>
      <c r="N10" s="8" t="s">
        <v>318</v>
      </c>
    </row>
    <row r="11" spans="1:14" ht="15" customHeight="1" x14ac:dyDescent="0.3">
      <c r="A11" s="3" t="s">
        <v>220</v>
      </c>
      <c r="B11" s="3" t="s">
        <v>221</v>
      </c>
      <c r="C11" s="3" t="s">
        <v>219</v>
      </c>
      <c r="D11" s="9">
        <v>6</v>
      </c>
      <c r="E11" s="5" t="s">
        <v>266</v>
      </c>
      <c r="F11" s="28" t="s">
        <v>319</v>
      </c>
      <c r="G11" s="10" t="s">
        <v>322</v>
      </c>
      <c r="H11" s="9">
        <v>9</v>
      </c>
      <c r="I11" s="9">
        <v>2</v>
      </c>
      <c r="J11" s="9">
        <v>7</v>
      </c>
      <c r="K11" s="9">
        <v>25</v>
      </c>
      <c r="L11" s="21">
        <f t="shared" si="0"/>
        <v>43</v>
      </c>
      <c r="M11" s="7">
        <f t="shared" si="1"/>
        <v>0.65151515151515149</v>
      </c>
      <c r="N11" s="8" t="s">
        <v>318</v>
      </c>
    </row>
    <row r="12" spans="1:14" ht="15" customHeight="1" x14ac:dyDescent="0.3">
      <c r="A12" s="14" t="s">
        <v>241</v>
      </c>
      <c r="B12" s="14" t="s">
        <v>242</v>
      </c>
      <c r="C12" s="14" t="s">
        <v>260</v>
      </c>
      <c r="D12" s="15">
        <v>29</v>
      </c>
      <c r="E12" s="16" t="s">
        <v>267</v>
      </c>
      <c r="F12" s="28" t="s">
        <v>319</v>
      </c>
      <c r="G12" s="2" t="s">
        <v>320</v>
      </c>
      <c r="H12" s="15">
        <v>10</v>
      </c>
      <c r="I12" s="15">
        <v>1</v>
      </c>
      <c r="J12" s="15">
        <v>10</v>
      </c>
      <c r="K12" s="15">
        <v>22</v>
      </c>
      <c r="L12" s="21">
        <f t="shared" si="0"/>
        <v>43</v>
      </c>
      <c r="M12" s="7">
        <f t="shared" si="1"/>
        <v>0.65151515151515149</v>
      </c>
      <c r="N12" s="8" t="s">
        <v>318</v>
      </c>
    </row>
    <row r="13" spans="1:14" ht="15" customHeight="1" x14ac:dyDescent="0.3">
      <c r="A13" s="14" t="s">
        <v>263</v>
      </c>
      <c r="B13" s="14" t="s">
        <v>44</v>
      </c>
      <c r="C13" s="14" t="s">
        <v>264</v>
      </c>
      <c r="D13" s="15">
        <v>31</v>
      </c>
      <c r="E13" s="16" t="s">
        <v>266</v>
      </c>
      <c r="F13" s="28" t="s">
        <v>319</v>
      </c>
      <c r="G13" s="2" t="s">
        <v>320</v>
      </c>
      <c r="H13" s="15">
        <v>9</v>
      </c>
      <c r="I13" s="15">
        <v>2</v>
      </c>
      <c r="J13" s="15">
        <v>7</v>
      </c>
      <c r="K13" s="15">
        <v>25</v>
      </c>
      <c r="L13" s="21">
        <f t="shared" si="0"/>
        <v>43</v>
      </c>
      <c r="M13" s="7">
        <f t="shared" si="1"/>
        <v>0.65151515151515149</v>
      </c>
      <c r="N13" s="8" t="s">
        <v>318</v>
      </c>
    </row>
    <row r="14" spans="1:14" ht="15" customHeight="1" x14ac:dyDescent="0.3">
      <c r="A14" s="3" t="s">
        <v>239</v>
      </c>
      <c r="B14" s="3" t="s">
        <v>174</v>
      </c>
      <c r="C14" s="3" t="s">
        <v>240</v>
      </c>
      <c r="D14" s="9">
        <v>18</v>
      </c>
      <c r="E14" s="20" t="s">
        <v>265</v>
      </c>
      <c r="F14" s="28" t="s">
        <v>319</v>
      </c>
      <c r="G14" s="10" t="s">
        <v>322</v>
      </c>
      <c r="H14" s="9">
        <v>9</v>
      </c>
      <c r="I14" s="9">
        <v>1</v>
      </c>
      <c r="J14" s="9">
        <v>7</v>
      </c>
      <c r="K14" s="9">
        <v>24</v>
      </c>
      <c r="L14" s="21">
        <f t="shared" si="0"/>
        <v>41</v>
      </c>
      <c r="M14" s="7">
        <f t="shared" si="1"/>
        <v>0.62121212121212122</v>
      </c>
      <c r="N14" s="8" t="s">
        <v>318</v>
      </c>
    </row>
    <row r="15" spans="1:14" ht="15" customHeight="1" x14ac:dyDescent="0.3">
      <c r="A15" s="3" t="s">
        <v>238</v>
      </c>
      <c r="B15" s="3" t="s">
        <v>133</v>
      </c>
      <c r="C15" s="3" t="s">
        <v>29</v>
      </c>
      <c r="D15" s="9">
        <v>17</v>
      </c>
      <c r="E15" s="20" t="s">
        <v>265</v>
      </c>
      <c r="F15" s="28" t="s">
        <v>319</v>
      </c>
      <c r="G15" s="10" t="s">
        <v>322</v>
      </c>
      <c r="H15" s="9">
        <v>8</v>
      </c>
      <c r="I15" s="9">
        <v>1</v>
      </c>
      <c r="J15" s="9">
        <v>9</v>
      </c>
      <c r="K15" s="9">
        <v>19</v>
      </c>
      <c r="L15" s="21">
        <f t="shared" si="0"/>
        <v>37</v>
      </c>
      <c r="M15" s="7">
        <f t="shared" si="1"/>
        <v>0.56060606060606055</v>
      </c>
      <c r="N15" s="8" t="s">
        <v>80</v>
      </c>
    </row>
    <row r="16" spans="1:14" ht="15" customHeight="1" x14ac:dyDescent="0.3">
      <c r="A16" s="3" t="s">
        <v>218</v>
      </c>
      <c r="B16" s="3" t="s">
        <v>112</v>
      </c>
      <c r="C16" s="3" t="s">
        <v>219</v>
      </c>
      <c r="D16" s="9">
        <v>5</v>
      </c>
      <c r="E16" s="5" t="s">
        <v>266</v>
      </c>
      <c r="F16" s="28" t="s">
        <v>319</v>
      </c>
      <c r="G16" s="2" t="s">
        <v>320</v>
      </c>
      <c r="H16" s="9">
        <v>9</v>
      </c>
      <c r="I16" s="9">
        <v>2</v>
      </c>
      <c r="J16" s="9">
        <v>10</v>
      </c>
      <c r="K16" s="9">
        <v>15</v>
      </c>
      <c r="L16" s="21">
        <f t="shared" si="0"/>
        <v>36</v>
      </c>
      <c r="M16" s="7">
        <f t="shared" si="1"/>
        <v>0.54545454545454541</v>
      </c>
      <c r="N16" s="8" t="s">
        <v>80</v>
      </c>
    </row>
    <row r="17" spans="1:14" ht="15" customHeight="1" x14ac:dyDescent="0.3">
      <c r="A17" s="14" t="s">
        <v>230</v>
      </c>
      <c r="B17" s="14" t="s">
        <v>177</v>
      </c>
      <c r="C17" s="14" t="s">
        <v>54</v>
      </c>
      <c r="D17" s="15">
        <v>12</v>
      </c>
      <c r="E17" s="16" t="s">
        <v>266</v>
      </c>
      <c r="F17" s="28" t="s">
        <v>319</v>
      </c>
      <c r="G17" s="2" t="s">
        <v>320</v>
      </c>
      <c r="H17" s="15">
        <v>7</v>
      </c>
      <c r="I17" s="15">
        <v>1</v>
      </c>
      <c r="J17" s="15">
        <v>10</v>
      </c>
      <c r="K17" s="15">
        <v>16</v>
      </c>
      <c r="L17" s="21">
        <f t="shared" si="0"/>
        <v>34</v>
      </c>
      <c r="M17" s="7">
        <f t="shared" si="1"/>
        <v>0.51515151515151514</v>
      </c>
      <c r="N17" s="8" t="s">
        <v>80</v>
      </c>
    </row>
    <row r="18" spans="1:14" ht="15" customHeight="1" x14ac:dyDescent="0.3">
      <c r="A18" s="14" t="s">
        <v>254</v>
      </c>
      <c r="B18" s="14" t="s">
        <v>255</v>
      </c>
      <c r="C18" s="14" t="s">
        <v>51</v>
      </c>
      <c r="D18" s="15">
        <v>26</v>
      </c>
      <c r="E18" s="16" t="s">
        <v>267</v>
      </c>
      <c r="F18" s="28" t="s">
        <v>319</v>
      </c>
      <c r="G18" s="10" t="s">
        <v>322</v>
      </c>
      <c r="H18" s="15">
        <v>8</v>
      </c>
      <c r="I18" s="15">
        <v>0</v>
      </c>
      <c r="J18" s="15">
        <v>8</v>
      </c>
      <c r="K18" s="15">
        <v>17</v>
      </c>
      <c r="L18" s="21">
        <f t="shared" si="0"/>
        <v>33</v>
      </c>
      <c r="M18" s="7">
        <f t="shared" si="1"/>
        <v>0.5</v>
      </c>
      <c r="N18" s="8" t="s">
        <v>80</v>
      </c>
    </row>
    <row r="19" spans="1:14" ht="15" customHeight="1" x14ac:dyDescent="0.3">
      <c r="A19" s="2" t="s">
        <v>216</v>
      </c>
      <c r="B19" s="2" t="s">
        <v>217</v>
      </c>
      <c r="C19" s="2" t="s">
        <v>72</v>
      </c>
      <c r="D19" s="4">
        <v>4</v>
      </c>
      <c r="E19" s="5" t="s">
        <v>266</v>
      </c>
      <c r="F19" s="28" t="s">
        <v>319</v>
      </c>
      <c r="G19" s="10" t="s">
        <v>322</v>
      </c>
      <c r="H19" s="4">
        <v>10</v>
      </c>
      <c r="I19" s="4">
        <v>1</v>
      </c>
      <c r="J19" s="4">
        <v>9</v>
      </c>
      <c r="K19" s="4">
        <v>12</v>
      </c>
      <c r="L19" s="21">
        <f t="shared" si="0"/>
        <v>32</v>
      </c>
      <c r="M19" s="7">
        <f t="shared" si="1"/>
        <v>0.48484848484848486</v>
      </c>
      <c r="N19" s="8" t="s">
        <v>80</v>
      </c>
    </row>
    <row r="20" spans="1:14" ht="15" customHeight="1" x14ac:dyDescent="0.3">
      <c r="A20" s="19" t="s">
        <v>237</v>
      </c>
      <c r="B20" s="3" t="s">
        <v>185</v>
      </c>
      <c r="C20" s="3" t="s">
        <v>29</v>
      </c>
      <c r="D20" s="9">
        <v>16</v>
      </c>
      <c r="E20" s="9" t="s">
        <v>266</v>
      </c>
      <c r="F20" s="28" t="s">
        <v>319</v>
      </c>
      <c r="G20" s="2" t="s">
        <v>320</v>
      </c>
      <c r="H20" s="9">
        <v>9</v>
      </c>
      <c r="I20" s="9">
        <v>2</v>
      </c>
      <c r="J20" s="9">
        <v>9</v>
      </c>
      <c r="K20" s="9">
        <v>12</v>
      </c>
      <c r="L20" s="21">
        <f t="shared" si="0"/>
        <v>32</v>
      </c>
      <c r="M20" s="7">
        <f t="shared" si="1"/>
        <v>0.48484848484848486</v>
      </c>
      <c r="N20" s="8" t="s">
        <v>80</v>
      </c>
    </row>
    <row r="21" spans="1:14" ht="15" customHeight="1" x14ac:dyDescent="0.3">
      <c r="A21" s="14" t="s">
        <v>247</v>
      </c>
      <c r="B21" s="14" t="s">
        <v>50</v>
      </c>
      <c r="C21" s="14" t="s">
        <v>248</v>
      </c>
      <c r="D21" s="15">
        <v>23</v>
      </c>
      <c r="E21" s="16" t="s">
        <v>267</v>
      </c>
      <c r="F21" s="28" t="s">
        <v>319</v>
      </c>
      <c r="G21" s="2" t="s">
        <v>320</v>
      </c>
      <c r="H21" s="15">
        <v>8</v>
      </c>
      <c r="I21" s="15">
        <v>2</v>
      </c>
      <c r="J21" s="15">
        <v>4</v>
      </c>
      <c r="K21" s="15">
        <v>18</v>
      </c>
      <c r="L21" s="21">
        <f t="shared" si="0"/>
        <v>32</v>
      </c>
      <c r="M21" s="7">
        <f t="shared" si="1"/>
        <v>0.48484848484848486</v>
      </c>
      <c r="N21" s="8" t="s">
        <v>80</v>
      </c>
    </row>
    <row r="22" spans="1:14" ht="15" customHeight="1" x14ac:dyDescent="0.3">
      <c r="A22" s="3" t="s">
        <v>222</v>
      </c>
      <c r="B22" s="3" t="s">
        <v>74</v>
      </c>
      <c r="C22" s="3" t="s">
        <v>223</v>
      </c>
      <c r="D22" s="9">
        <v>7</v>
      </c>
      <c r="E22" s="5" t="s">
        <v>266</v>
      </c>
      <c r="F22" s="28" t="s">
        <v>319</v>
      </c>
      <c r="G22" s="10" t="s">
        <v>322</v>
      </c>
      <c r="H22" s="9">
        <v>9</v>
      </c>
      <c r="I22" s="9">
        <v>1</v>
      </c>
      <c r="J22" s="9">
        <v>9</v>
      </c>
      <c r="K22" s="9">
        <v>6</v>
      </c>
      <c r="L22" s="21">
        <f t="shared" si="0"/>
        <v>25</v>
      </c>
      <c r="M22" s="7">
        <f t="shared" si="1"/>
        <v>0.37878787878787878</v>
      </c>
      <c r="N22" s="8" t="s">
        <v>80</v>
      </c>
    </row>
    <row r="23" spans="1:14" ht="15" customHeight="1" x14ac:dyDescent="0.3">
      <c r="A23" s="3" t="s">
        <v>226</v>
      </c>
      <c r="B23" s="3" t="s">
        <v>95</v>
      </c>
      <c r="C23" s="3" t="s">
        <v>117</v>
      </c>
      <c r="D23" s="9">
        <v>10</v>
      </c>
      <c r="E23" s="5" t="s">
        <v>266</v>
      </c>
      <c r="F23" s="28" t="s">
        <v>319</v>
      </c>
      <c r="G23" s="10" t="s">
        <v>322</v>
      </c>
      <c r="H23" s="9">
        <v>8</v>
      </c>
      <c r="I23" s="9">
        <v>0</v>
      </c>
      <c r="J23" s="9">
        <v>4</v>
      </c>
      <c r="K23" s="9">
        <v>12</v>
      </c>
      <c r="L23" s="21">
        <f t="shared" si="0"/>
        <v>24</v>
      </c>
      <c r="M23" s="7">
        <f t="shared" si="1"/>
        <v>0.36363636363636365</v>
      </c>
      <c r="N23" s="8" t="s">
        <v>80</v>
      </c>
    </row>
    <row r="24" spans="1:14" ht="15" customHeight="1" x14ac:dyDescent="0.3">
      <c r="A24" s="3" t="s">
        <v>231</v>
      </c>
      <c r="B24" s="3" t="s">
        <v>232</v>
      </c>
      <c r="C24" s="3" t="s">
        <v>67</v>
      </c>
      <c r="D24" s="9">
        <v>13</v>
      </c>
      <c r="E24" s="9" t="s">
        <v>266</v>
      </c>
      <c r="F24" s="28" t="s">
        <v>319</v>
      </c>
      <c r="G24" s="10" t="s">
        <v>322</v>
      </c>
      <c r="H24" s="9">
        <v>8</v>
      </c>
      <c r="I24" s="9">
        <v>4</v>
      </c>
      <c r="J24" s="9">
        <v>7</v>
      </c>
      <c r="K24" s="9">
        <v>4</v>
      </c>
      <c r="L24" s="21">
        <f t="shared" si="0"/>
        <v>23</v>
      </c>
      <c r="M24" s="7">
        <f t="shared" si="1"/>
        <v>0.34848484848484851</v>
      </c>
      <c r="N24" s="8" t="s">
        <v>80</v>
      </c>
    </row>
    <row r="25" spans="1:14" ht="15" customHeight="1" x14ac:dyDescent="0.3">
      <c r="A25" s="14" t="s">
        <v>249</v>
      </c>
      <c r="B25" s="14" t="s">
        <v>88</v>
      </c>
      <c r="C25" s="14" t="s">
        <v>250</v>
      </c>
      <c r="D25" s="15">
        <v>24</v>
      </c>
      <c r="E25" s="16" t="s">
        <v>265</v>
      </c>
      <c r="F25" s="28" t="s">
        <v>319</v>
      </c>
      <c r="G25" s="2" t="s">
        <v>320</v>
      </c>
      <c r="H25" s="15">
        <v>8</v>
      </c>
      <c r="I25" s="15">
        <v>0</v>
      </c>
      <c r="J25" s="15">
        <v>0</v>
      </c>
      <c r="K25" s="15">
        <v>13</v>
      </c>
      <c r="L25" s="21">
        <f t="shared" si="0"/>
        <v>21</v>
      </c>
      <c r="M25" s="7">
        <f t="shared" si="1"/>
        <v>0.31818181818181818</v>
      </c>
      <c r="N25" s="8" t="s">
        <v>80</v>
      </c>
    </row>
    <row r="26" spans="1:14" ht="15" customHeight="1" x14ac:dyDescent="0.3">
      <c r="A26" s="14" t="s">
        <v>251</v>
      </c>
      <c r="B26" s="14" t="s">
        <v>252</v>
      </c>
      <c r="C26" s="14" t="s">
        <v>253</v>
      </c>
      <c r="D26" s="15">
        <v>25</v>
      </c>
      <c r="E26" s="16" t="s">
        <v>267</v>
      </c>
      <c r="F26" s="28" t="s">
        <v>319</v>
      </c>
      <c r="G26" s="2" t="s">
        <v>320</v>
      </c>
      <c r="H26" s="15">
        <v>8</v>
      </c>
      <c r="I26" s="15">
        <v>1</v>
      </c>
      <c r="J26" s="15">
        <v>0</v>
      </c>
      <c r="K26" s="15">
        <v>12</v>
      </c>
      <c r="L26" s="21">
        <f t="shared" si="0"/>
        <v>21</v>
      </c>
      <c r="M26" s="7">
        <f t="shared" si="1"/>
        <v>0.31818181818181818</v>
      </c>
      <c r="N26" s="8" t="s">
        <v>80</v>
      </c>
    </row>
    <row r="27" spans="1:14" ht="15" customHeight="1" x14ac:dyDescent="0.3">
      <c r="A27" s="14" t="s">
        <v>243</v>
      </c>
      <c r="B27" s="14" t="s">
        <v>244</v>
      </c>
      <c r="C27" s="14" t="s">
        <v>219</v>
      </c>
      <c r="D27" s="15">
        <v>20</v>
      </c>
      <c r="E27" s="16" t="s">
        <v>265</v>
      </c>
      <c r="F27" s="28" t="s">
        <v>319</v>
      </c>
      <c r="G27" s="10" t="s">
        <v>322</v>
      </c>
      <c r="H27" s="15">
        <v>8</v>
      </c>
      <c r="I27" s="15">
        <v>0</v>
      </c>
      <c r="J27" s="15">
        <v>0</v>
      </c>
      <c r="K27" s="15">
        <v>12</v>
      </c>
      <c r="L27" s="21">
        <f t="shared" si="0"/>
        <v>20</v>
      </c>
      <c r="M27" s="7">
        <f t="shared" si="1"/>
        <v>0.30303030303030304</v>
      </c>
      <c r="N27" s="8" t="s">
        <v>80</v>
      </c>
    </row>
    <row r="28" spans="1:14" ht="15" customHeight="1" x14ac:dyDescent="0.3">
      <c r="A28" s="14" t="s">
        <v>257</v>
      </c>
      <c r="B28" s="14" t="s">
        <v>258</v>
      </c>
      <c r="C28" s="14" t="s">
        <v>259</v>
      </c>
      <c r="D28" s="15">
        <v>28</v>
      </c>
      <c r="E28" s="16" t="s">
        <v>267</v>
      </c>
      <c r="F28" s="28" t="s">
        <v>319</v>
      </c>
      <c r="G28" s="10" t="s">
        <v>322</v>
      </c>
      <c r="H28" s="15">
        <v>7</v>
      </c>
      <c r="I28" s="15">
        <v>1</v>
      </c>
      <c r="J28" s="15">
        <v>5</v>
      </c>
      <c r="K28" s="15">
        <v>4</v>
      </c>
      <c r="L28" s="21">
        <f t="shared" si="0"/>
        <v>17</v>
      </c>
      <c r="M28" s="7">
        <f t="shared" si="1"/>
        <v>0.25757575757575757</v>
      </c>
      <c r="N28" s="8" t="s">
        <v>80</v>
      </c>
    </row>
    <row r="29" spans="1:14" ht="15" customHeight="1" x14ac:dyDescent="0.3">
      <c r="A29" s="14" t="s">
        <v>22</v>
      </c>
      <c r="B29" s="14" t="s">
        <v>256</v>
      </c>
      <c r="C29" s="14" t="s">
        <v>24</v>
      </c>
      <c r="D29" s="15">
        <v>27</v>
      </c>
      <c r="E29" s="16" t="s">
        <v>267</v>
      </c>
      <c r="F29" s="28" t="s">
        <v>319</v>
      </c>
      <c r="G29" s="10" t="s">
        <v>322</v>
      </c>
      <c r="H29" s="15">
        <v>7</v>
      </c>
      <c r="I29" s="15">
        <v>0</v>
      </c>
      <c r="J29" s="15">
        <v>3</v>
      </c>
      <c r="K29" s="15">
        <v>6</v>
      </c>
      <c r="L29" s="21">
        <f t="shared" si="0"/>
        <v>16</v>
      </c>
      <c r="M29" s="7">
        <f t="shared" si="1"/>
        <v>0.24242424242424243</v>
      </c>
      <c r="N29" s="8" t="s">
        <v>80</v>
      </c>
    </row>
    <row r="30" spans="1:14" ht="15" customHeight="1" x14ac:dyDescent="0.3">
      <c r="A30" s="2" t="s">
        <v>225</v>
      </c>
      <c r="B30" s="2" t="s">
        <v>126</v>
      </c>
      <c r="C30" s="2" t="s">
        <v>51</v>
      </c>
      <c r="D30" s="4">
        <v>9</v>
      </c>
      <c r="E30" s="5" t="s">
        <v>266</v>
      </c>
      <c r="F30" s="28" t="s">
        <v>319</v>
      </c>
      <c r="G30" s="10" t="s">
        <v>322</v>
      </c>
      <c r="H30" s="4">
        <v>3</v>
      </c>
      <c r="I30" s="4">
        <v>4</v>
      </c>
      <c r="J30" s="4">
        <v>7</v>
      </c>
      <c r="K30" s="4">
        <v>1</v>
      </c>
      <c r="L30" s="21">
        <f t="shared" si="0"/>
        <v>15</v>
      </c>
      <c r="M30" s="7">
        <f t="shared" si="1"/>
        <v>0.22727272727272727</v>
      </c>
      <c r="N30" s="8" t="s">
        <v>80</v>
      </c>
    </row>
    <row r="31" spans="1:14" ht="15" customHeight="1" x14ac:dyDescent="0.3">
      <c r="A31" s="12" t="s">
        <v>227</v>
      </c>
      <c r="B31" s="10" t="s">
        <v>228</v>
      </c>
      <c r="C31" s="10" t="s">
        <v>229</v>
      </c>
      <c r="D31" s="9">
        <v>11</v>
      </c>
      <c r="E31" s="5" t="s">
        <v>266</v>
      </c>
      <c r="F31" s="28" t="s">
        <v>319</v>
      </c>
      <c r="G31" s="10" t="s">
        <v>322</v>
      </c>
      <c r="H31" s="9">
        <v>4</v>
      </c>
      <c r="I31" s="9">
        <v>0</v>
      </c>
      <c r="J31" s="9">
        <v>3</v>
      </c>
      <c r="K31" s="9">
        <v>8</v>
      </c>
      <c r="L31" s="21">
        <f t="shared" si="0"/>
        <v>15</v>
      </c>
      <c r="M31" s="7">
        <f t="shared" si="1"/>
        <v>0.22727272727272727</v>
      </c>
      <c r="N31" s="8" t="s">
        <v>80</v>
      </c>
    </row>
    <row r="32" spans="1:14" ht="15" customHeight="1" x14ac:dyDescent="0.3">
      <c r="A32" s="12" t="s">
        <v>224</v>
      </c>
      <c r="B32" s="10" t="s">
        <v>196</v>
      </c>
      <c r="C32" s="10" t="s">
        <v>105</v>
      </c>
      <c r="D32" s="9">
        <v>8</v>
      </c>
      <c r="E32" s="5" t="s">
        <v>266</v>
      </c>
      <c r="F32" s="28" t="s">
        <v>319</v>
      </c>
      <c r="G32" s="10" t="s">
        <v>322</v>
      </c>
      <c r="H32" s="9">
        <v>3</v>
      </c>
      <c r="I32" s="9">
        <v>0</v>
      </c>
      <c r="J32" s="9">
        <v>2</v>
      </c>
      <c r="K32" s="9">
        <v>8</v>
      </c>
      <c r="L32" s="21">
        <f t="shared" si="0"/>
        <v>13</v>
      </c>
      <c r="M32" s="7">
        <f t="shared" si="1"/>
        <v>0.19696969696969696</v>
      </c>
      <c r="N32" s="8" t="s">
        <v>80</v>
      </c>
    </row>
    <row r="33" spans="1:46" ht="15" customHeight="1" x14ac:dyDescent="0.3">
      <c r="A33" s="14" t="s">
        <v>246</v>
      </c>
      <c r="B33" s="14" t="s">
        <v>66</v>
      </c>
      <c r="C33" s="14" t="s">
        <v>102</v>
      </c>
      <c r="D33" s="15">
        <v>22</v>
      </c>
      <c r="E33" s="16" t="s">
        <v>265</v>
      </c>
      <c r="F33" s="28" t="s">
        <v>319</v>
      </c>
      <c r="G33" s="10" t="s">
        <v>322</v>
      </c>
      <c r="H33" s="15">
        <v>2</v>
      </c>
      <c r="I33" s="15">
        <v>0</v>
      </c>
      <c r="J33" s="15">
        <v>5</v>
      </c>
      <c r="K33" s="15">
        <v>3</v>
      </c>
      <c r="L33" s="21">
        <f t="shared" si="0"/>
        <v>10</v>
      </c>
      <c r="M33" s="7">
        <f t="shared" si="1"/>
        <v>0.15151515151515152</v>
      </c>
      <c r="N33" s="8" t="s">
        <v>80</v>
      </c>
    </row>
    <row r="34" spans="1:46" ht="15" customHeight="1" x14ac:dyDescent="0.3">
      <c r="A34" s="14" t="s">
        <v>241</v>
      </c>
      <c r="B34" s="14" t="s">
        <v>242</v>
      </c>
      <c r="C34" s="14" t="s">
        <v>260</v>
      </c>
      <c r="D34" s="15">
        <v>19</v>
      </c>
      <c r="E34" s="16" t="s">
        <v>265</v>
      </c>
      <c r="F34" s="28" t="s">
        <v>319</v>
      </c>
      <c r="G34" s="10" t="s">
        <v>322</v>
      </c>
      <c r="H34" s="15">
        <v>1</v>
      </c>
      <c r="I34" s="15">
        <v>0</v>
      </c>
      <c r="J34" s="15">
        <v>0</v>
      </c>
      <c r="K34" s="15">
        <v>0</v>
      </c>
      <c r="L34" s="21">
        <f t="shared" si="0"/>
        <v>1</v>
      </c>
      <c r="M34" s="7">
        <f t="shared" si="1"/>
        <v>1.5151515151515152E-2</v>
      </c>
      <c r="N34" s="8" t="s">
        <v>80</v>
      </c>
    </row>
    <row r="35" spans="1:46" s="30" customFormat="1" x14ac:dyDescent="0.3">
      <c r="A35" s="33"/>
      <c r="B35" s="33"/>
      <c r="C35" s="34"/>
      <c r="D35" s="35"/>
      <c r="E35" s="36"/>
      <c r="F35" s="37"/>
      <c r="G35" s="38"/>
      <c r="H35" s="39"/>
      <c r="I35" s="39"/>
      <c r="J35" s="39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</row>
    <row r="36" spans="1:46" x14ac:dyDescent="0.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</row>
  </sheetData>
  <sortState xmlns:xlrd2="http://schemas.microsoft.com/office/spreadsheetml/2017/richdata2" ref="A4:M34">
    <sortCondition descending="1" ref="M4:M34"/>
  </sortState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90" zoomScaleNormal="90" workbookViewId="0">
      <selection activeCell="N5" sqref="N5:N10"/>
    </sheetView>
  </sheetViews>
  <sheetFormatPr defaultRowHeight="14.4" x14ac:dyDescent="0.3"/>
  <cols>
    <col min="1" max="1" width="14.5546875" customWidth="1"/>
    <col min="2" max="2" width="18.5546875" customWidth="1"/>
    <col min="3" max="3" width="15" customWidth="1"/>
    <col min="4" max="4" width="8.44140625" bestFit="1" customWidth="1"/>
    <col min="6" max="6" width="16.44140625" bestFit="1" customWidth="1"/>
    <col min="7" max="7" width="15.6640625" bestFit="1" customWidth="1"/>
    <col min="8" max="8" width="17.33203125" customWidth="1"/>
    <col min="9" max="9" width="11.109375" customWidth="1"/>
    <col min="10" max="10" width="28.88671875" customWidth="1"/>
    <col min="11" max="11" width="15.33203125" customWidth="1"/>
    <col min="14" max="14" width="12.88671875" bestFit="1" customWidth="1"/>
  </cols>
  <sheetData>
    <row r="1" spans="1:14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6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3" t="s">
        <v>6</v>
      </c>
      <c r="H2" s="25" t="s">
        <v>17</v>
      </c>
      <c r="I2" s="25" t="s">
        <v>18</v>
      </c>
      <c r="J2" s="25" t="s">
        <v>19</v>
      </c>
      <c r="K2" s="25" t="s">
        <v>20</v>
      </c>
      <c r="L2" s="24" t="s">
        <v>7</v>
      </c>
      <c r="M2" s="1" t="s">
        <v>8</v>
      </c>
      <c r="N2" s="27" t="s">
        <v>9</v>
      </c>
    </row>
    <row r="3" spans="1:14" ht="15.6" x14ac:dyDescent="0.3">
      <c r="A3" s="43" t="s">
        <v>11</v>
      </c>
      <c r="B3" s="43"/>
      <c r="C3" s="43"/>
      <c r="D3" s="43"/>
      <c r="E3" s="43"/>
      <c r="F3" s="43"/>
      <c r="G3" s="43"/>
      <c r="H3" s="44"/>
      <c r="I3" s="44"/>
      <c r="J3" s="44"/>
      <c r="K3" s="44"/>
      <c r="L3" s="43"/>
      <c r="M3" s="43"/>
      <c r="N3" s="43"/>
    </row>
    <row r="4" spans="1:14" x14ac:dyDescent="0.3">
      <c r="A4" s="3" t="s">
        <v>115</v>
      </c>
      <c r="B4" s="3" t="s">
        <v>116</v>
      </c>
      <c r="C4" s="3" t="s">
        <v>117</v>
      </c>
      <c r="D4" s="9">
        <v>2</v>
      </c>
      <c r="E4" s="9" t="s">
        <v>114</v>
      </c>
      <c r="F4" s="28" t="s">
        <v>319</v>
      </c>
      <c r="G4" s="17" t="s">
        <v>324</v>
      </c>
      <c r="H4" s="9">
        <v>10</v>
      </c>
      <c r="I4" s="9">
        <v>2</v>
      </c>
      <c r="J4" s="9">
        <v>14</v>
      </c>
      <c r="K4" s="9">
        <v>32</v>
      </c>
      <c r="L4" s="21">
        <f t="shared" ref="L4:L30" si="0">SUM(H4:K4)</f>
        <v>58</v>
      </c>
      <c r="M4" s="7">
        <f t="shared" ref="M4:M30" si="1">L4/66</f>
        <v>0.87878787878787878</v>
      </c>
      <c r="N4" s="8" t="s">
        <v>79</v>
      </c>
    </row>
    <row r="5" spans="1:14" x14ac:dyDescent="0.3">
      <c r="A5" s="2" t="s">
        <v>111</v>
      </c>
      <c r="B5" s="2" t="s">
        <v>112</v>
      </c>
      <c r="C5" s="19" t="s">
        <v>113</v>
      </c>
      <c r="D5" s="4">
        <v>1</v>
      </c>
      <c r="E5" s="5" t="s">
        <v>114</v>
      </c>
      <c r="F5" s="28" t="s">
        <v>319</v>
      </c>
      <c r="G5" s="17" t="s">
        <v>324</v>
      </c>
      <c r="H5" s="4">
        <v>10</v>
      </c>
      <c r="I5" s="4">
        <v>2</v>
      </c>
      <c r="J5" s="4">
        <v>12</v>
      </c>
      <c r="K5" s="4">
        <v>31</v>
      </c>
      <c r="L5" s="21">
        <f t="shared" si="0"/>
        <v>55</v>
      </c>
      <c r="M5" s="7">
        <f t="shared" si="1"/>
        <v>0.83333333333333337</v>
      </c>
      <c r="N5" s="8" t="s">
        <v>318</v>
      </c>
    </row>
    <row r="6" spans="1:14" ht="26.4" x14ac:dyDescent="0.3">
      <c r="A6" s="3" t="s">
        <v>191</v>
      </c>
      <c r="B6" s="3" t="s">
        <v>138</v>
      </c>
      <c r="C6" s="11" t="s">
        <v>203</v>
      </c>
      <c r="D6" s="15">
        <v>20</v>
      </c>
      <c r="E6" s="9" t="s">
        <v>114</v>
      </c>
      <c r="F6" s="28" t="s">
        <v>319</v>
      </c>
      <c r="G6" s="2" t="s">
        <v>321</v>
      </c>
      <c r="H6" s="9">
        <v>10</v>
      </c>
      <c r="I6" s="9">
        <v>2</v>
      </c>
      <c r="J6" s="9">
        <v>12</v>
      </c>
      <c r="K6" s="9">
        <v>28</v>
      </c>
      <c r="L6" s="21">
        <f t="shared" si="0"/>
        <v>52</v>
      </c>
      <c r="M6" s="7">
        <f t="shared" si="1"/>
        <v>0.78787878787878785</v>
      </c>
      <c r="N6" s="8" t="s">
        <v>318</v>
      </c>
    </row>
    <row r="7" spans="1:14" x14ac:dyDescent="0.3">
      <c r="A7" s="3" t="s">
        <v>123</v>
      </c>
      <c r="B7" s="3" t="s">
        <v>124</v>
      </c>
      <c r="C7" s="3" t="s">
        <v>67</v>
      </c>
      <c r="D7" s="9">
        <v>5</v>
      </c>
      <c r="E7" s="9" t="s">
        <v>120</v>
      </c>
      <c r="F7" s="28" t="s">
        <v>319</v>
      </c>
      <c r="G7" s="17" t="s">
        <v>324</v>
      </c>
      <c r="H7" s="9">
        <v>9</v>
      </c>
      <c r="I7" s="9">
        <v>2</v>
      </c>
      <c r="J7" s="9">
        <v>12</v>
      </c>
      <c r="K7" s="9">
        <v>27</v>
      </c>
      <c r="L7" s="21">
        <f t="shared" si="0"/>
        <v>50</v>
      </c>
      <c r="M7" s="7">
        <f t="shared" si="1"/>
        <v>0.75757575757575757</v>
      </c>
      <c r="N7" s="8" t="s">
        <v>318</v>
      </c>
    </row>
    <row r="8" spans="1:14" x14ac:dyDescent="0.3">
      <c r="A8" s="2" t="s">
        <v>205</v>
      </c>
      <c r="B8" s="2" t="s">
        <v>197</v>
      </c>
      <c r="C8" s="6" t="s">
        <v>187</v>
      </c>
      <c r="D8" s="9">
        <v>18</v>
      </c>
      <c r="E8" s="5" t="s">
        <v>120</v>
      </c>
      <c r="F8" s="28" t="s">
        <v>319</v>
      </c>
      <c r="G8" s="3" t="s">
        <v>325</v>
      </c>
      <c r="H8" s="4">
        <v>6</v>
      </c>
      <c r="I8" s="4">
        <v>2</v>
      </c>
      <c r="J8" s="4">
        <v>10</v>
      </c>
      <c r="K8" s="4">
        <v>32</v>
      </c>
      <c r="L8" s="21">
        <f t="shared" si="0"/>
        <v>50</v>
      </c>
      <c r="M8" s="7">
        <f t="shared" si="1"/>
        <v>0.75757575757575757</v>
      </c>
      <c r="N8" s="8" t="s">
        <v>318</v>
      </c>
    </row>
    <row r="9" spans="1:14" x14ac:dyDescent="0.3">
      <c r="A9" s="2" t="s">
        <v>132</v>
      </c>
      <c r="B9" s="2" t="s">
        <v>133</v>
      </c>
      <c r="C9" s="19" t="s">
        <v>134</v>
      </c>
      <c r="D9" s="4">
        <v>9</v>
      </c>
      <c r="E9" s="5" t="s">
        <v>120</v>
      </c>
      <c r="F9" s="28" t="s">
        <v>319</v>
      </c>
      <c r="G9" s="17" t="s">
        <v>324</v>
      </c>
      <c r="H9" s="4">
        <v>8</v>
      </c>
      <c r="I9" s="4">
        <v>2</v>
      </c>
      <c r="J9" s="4">
        <v>12</v>
      </c>
      <c r="K9" s="4">
        <v>26</v>
      </c>
      <c r="L9" s="21">
        <f t="shared" si="0"/>
        <v>48</v>
      </c>
      <c r="M9" s="7">
        <f t="shared" si="1"/>
        <v>0.72727272727272729</v>
      </c>
      <c r="N9" s="8" t="s">
        <v>318</v>
      </c>
    </row>
    <row r="10" spans="1:14" ht="26.4" x14ac:dyDescent="0.3">
      <c r="A10" s="10" t="s">
        <v>193</v>
      </c>
      <c r="B10" s="10" t="s">
        <v>133</v>
      </c>
      <c r="C10" s="11" t="s">
        <v>75</v>
      </c>
      <c r="D10" s="15">
        <v>22</v>
      </c>
      <c r="E10" s="9" t="s">
        <v>122</v>
      </c>
      <c r="F10" s="28" t="s">
        <v>319</v>
      </c>
      <c r="G10" s="2" t="s">
        <v>321</v>
      </c>
      <c r="H10" s="9">
        <v>6</v>
      </c>
      <c r="I10" s="9">
        <v>2</v>
      </c>
      <c r="J10" s="9">
        <v>10</v>
      </c>
      <c r="K10" s="9">
        <v>30</v>
      </c>
      <c r="L10" s="21">
        <f t="shared" si="0"/>
        <v>48</v>
      </c>
      <c r="M10" s="7">
        <f t="shared" si="1"/>
        <v>0.72727272727272729</v>
      </c>
      <c r="N10" s="8" t="s">
        <v>318</v>
      </c>
    </row>
    <row r="11" spans="1:14" x14ac:dyDescent="0.3">
      <c r="A11" s="12" t="s">
        <v>183</v>
      </c>
      <c r="B11" s="10" t="s">
        <v>91</v>
      </c>
      <c r="C11" s="3" t="s">
        <v>29</v>
      </c>
      <c r="D11" s="9">
        <v>14</v>
      </c>
      <c r="E11" s="9" t="s">
        <v>120</v>
      </c>
      <c r="F11" s="28" t="s">
        <v>319</v>
      </c>
      <c r="G11" s="3" t="s">
        <v>325</v>
      </c>
      <c r="H11" s="9">
        <v>9</v>
      </c>
      <c r="I11" s="9">
        <v>2</v>
      </c>
      <c r="J11" s="9">
        <v>12</v>
      </c>
      <c r="K11" s="9">
        <v>22</v>
      </c>
      <c r="L11" s="21">
        <f t="shared" si="0"/>
        <v>45</v>
      </c>
      <c r="M11" s="7">
        <f t="shared" si="1"/>
        <v>0.68181818181818177</v>
      </c>
      <c r="N11" s="8" t="s">
        <v>80</v>
      </c>
    </row>
    <row r="12" spans="1:14" ht="26.4" x14ac:dyDescent="0.3">
      <c r="A12" s="3" t="s">
        <v>195</v>
      </c>
      <c r="B12" s="3" t="s">
        <v>200</v>
      </c>
      <c r="C12" s="11" t="s">
        <v>204</v>
      </c>
      <c r="D12" s="15">
        <v>24</v>
      </c>
      <c r="E12" s="9" t="s">
        <v>122</v>
      </c>
      <c r="F12" s="28" t="s">
        <v>319</v>
      </c>
      <c r="G12" s="2" t="s">
        <v>321</v>
      </c>
      <c r="H12" s="9">
        <v>7</v>
      </c>
      <c r="I12" s="9">
        <v>0</v>
      </c>
      <c r="J12" s="9">
        <v>7</v>
      </c>
      <c r="K12" s="9">
        <v>30</v>
      </c>
      <c r="L12" s="21">
        <f t="shared" si="0"/>
        <v>44</v>
      </c>
      <c r="M12" s="7">
        <f t="shared" si="1"/>
        <v>0.66666666666666663</v>
      </c>
      <c r="N12" s="8" t="s">
        <v>80</v>
      </c>
    </row>
    <row r="13" spans="1:14" x14ac:dyDescent="0.3">
      <c r="A13" s="2" t="s">
        <v>118</v>
      </c>
      <c r="B13" s="2" t="s">
        <v>119</v>
      </c>
      <c r="C13" s="19" t="s">
        <v>72</v>
      </c>
      <c r="D13" s="4">
        <v>3</v>
      </c>
      <c r="E13" s="5" t="s">
        <v>120</v>
      </c>
      <c r="F13" s="28" t="s">
        <v>319</v>
      </c>
      <c r="G13" s="17" t="s">
        <v>324</v>
      </c>
      <c r="H13" s="4">
        <v>8</v>
      </c>
      <c r="I13" s="4">
        <v>2</v>
      </c>
      <c r="J13" s="4">
        <v>10</v>
      </c>
      <c r="K13" s="4">
        <v>22</v>
      </c>
      <c r="L13" s="21">
        <f t="shared" si="0"/>
        <v>42</v>
      </c>
      <c r="M13" s="7">
        <f t="shared" si="1"/>
        <v>0.63636363636363635</v>
      </c>
      <c r="N13" s="8" t="s">
        <v>80</v>
      </c>
    </row>
    <row r="14" spans="1:14" ht="26.4" x14ac:dyDescent="0.3">
      <c r="A14" s="2" t="s">
        <v>189</v>
      </c>
      <c r="B14" s="2" t="s">
        <v>196</v>
      </c>
      <c r="C14" s="6" t="s">
        <v>202</v>
      </c>
      <c r="D14" s="9">
        <v>17</v>
      </c>
      <c r="E14" s="5" t="s">
        <v>114</v>
      </c>
      <c r="F14" s="28" t="s">
        <v>319</v>
      </c>
      <c r="G14" s="2" t="s">
        <v>321</v>
      </c>
      <c r="H14" s="4">
        <v>10</v>
      </c>
      <c r="I14" s="4">
        <v>2</v>
      </c>
      <c r="J14" s="4">
        <v>13</v>
      </c>
      <c r="K14" s="4">
        <v>16</v>
      </c>
      <c r="L14" s="21">
        <f t="shared" si="0"/>
        <v>41</v>
      </c>
      <c r="M14" s="7">
        <f t="shared" si="1"/>
        <v>0.62121212121212122</v>
      </c>
      <c r="N14" s="8" t="s">
        <v>80</v>
      </c>
    </row>
    <row r="15" spans="1:14" x14ac:dyDescent="0.3">
      <c r="A15" s="19" t="s">
        <v>184</v>
      </c>
      <c r="B15" s="3" t="s">
        <v>185</v>
      </c>
      <c r="C15" s="10" t="s">
        <v>186</v>
      </c>
      <c r="D15" s="9">
        <v>15</v>
      </c>
      <c r="E15" s="20" t="s">
        <v>120</v>
      </c>
      <c r="F15" s="28" t="s">
        <v>319</v>
      </c>
      <c r="G15" s="3" t="s">
        <v>325</v>
      </c>
      <c r="H15" s="9">
        <v>6</v>
      </c>
      <c r="I15" s="9">
        <v>2</v>
      </c>
      <c r="J15" s="9">
        <v>13</v>
      </c>
      <c r="K15" s="9">
        <v>18</v>
      </c>
      <c r="L15" s="21">
        <f t="shared" si="0"/>
        <v>39</v>
      </c>
      <c r="M15" s="7">
        <f t="shared" si="1"/>
        <v>0.59090909090909094</v>
      </c>
      <c r="N15" s="8" t="s">
        <v>80</v>
      </c>
    </row>
    <row r="16" spans="1:14" x14ac:dyDescent="0.3">
      <c r="A16" s="3" t="s">
        <v>125</v>
      </c>
      <c r="B16" s="3" t="s">
        <v>126</v>
      </c>
      <c r="C16" s="3" t="s">
        <v>127</v>
      </c>
      <c r="D16" s="9">
        <v>6</v>
      </c>
      <c r="E16" s="9" t="s">
        <v>114</v>
      </c>
      <c r="F16" s="28" t="s">
        <v>319</v>
      </c>
      <c r="G16" s="17" t="s">
        <v>324</v>
      </c>
      <c r="H16" s="9">
        <v>7</v>
      </c>
      <c r="I16" s="9">
        <v>1</v>
      </c>
      <c r="J16" s="9">
        <v>3</v>
      </c>
      <c r="K16" s="9">
        <v>25</v>
      </c>
      <c r="L16" s="21">
        <f t="shared" si="0"/>
        <v>36</v>
      </c>
      <c r="M16" s="7">
        <f t="shared" si="1"/>
        <v>0.54545454545454541</v>
      </c>
      <c r="N16" s="8" t="s">
        <v>80</v>
      </c>
    </row>
    <row r="17" spans="1:14" ht="26.4" x14ac:dyDescent="0.3">
      <c r="A17" s="14" t="s">
        <v>208</v>
      </c>
      <c r="B17" s="14" t="s">
        <v>64</v>
      </c>
      <c r="C17" s="17" t="s">
        <v>100</v>
      </c>
      <c r="D17" s="15">
        <v>26</v>
      </c>
      <c r="E17" s="16" t="s">
        <v>114</v>
      </c>
      <c r="F17" s="28" t="s">
        <v>319</v>
      </c>
      <c r="G17" s="2" t="s">
        <v>321</v>
      </c>
      <c r="H17" s="15">
        <v>7</v>
      </c>
      <c r="I17" s="15">
        <v>0</v>
      </c>
      <c r="J17" s="15">
        <v>11</v>
      </c>
      <c r="K17" s="15">
        <v>18</v>
      </c>
      <c r="L17" s="21">
        <f t="shared" si="0"/>
        <v>36</v>
      </c>
      <c r="M17" s="7">
        <f t="shared" si="1"/>
        <v>0.54545454545454541</v>
      </c>
      <c r="N17" s="8" t="s">
        <v>80</v>
      </c>
    </row>
    <row r="18" spans="1:14" ht="26.4" x14ac:dyDescent="0.3">
      <c r="A18" s="3" t="s">
        <v>190</v>
      </c>
      <c r="B18" s="3" t="s">
        <v>198</v>
      </c>
      <c r="C18" s="11" t="s">
        <v>207</v>
      </c>
      <c r="D18" s="15">
        <v>19</v>
      </c>
      <c r="E18" s="9" t="s">
        <v>114</v>
      </c>
      <c r="F18" s="28" t="s">
        <v>319</v>
      </c>
      <c r="G18" s="2" t="s">
        <v>321</v>
      </c>
      <c r="H18" s="9">
        <v>8</v>
      </c>
      <c r="I18" s="9">
        <v>2</v>
      </c>
      <c r="J18" s="9">
        <v>0</v>
      </c>
      <c r="K18" s="9">
        <v>25</v>
      </c>
      <c r="L18" s="21">
        <f t="shared" si="0"/>
        <v>35</v>
      </c>
      <c r="M18" s="7">
        <f t="shared" si="1"/>
        <v>0.53030303030303028</v>
      </c>
      <c r="N18" s="8" t="s">
        <v>80</v>
      </c>
    </row>
    <row r="19" spans="1:14" ht="26.4" x14ac:dyDescent="0.3">
      <c r="A19" s="2" t="s">
        <v>194</v>
      </c>
      <c r="B19" s="2" t="s">
        <v>199</v>
      </c>
      <c r="C19" s="6" t="s">
        <v>139</v>
      </c>
      <c r="D19" s="15">
        <v>23</v>
      </c>
      <c r="E19" s="5" t="s">
        <v>122</v>
      </c>
      <c r="F19" s="28" t="s">
        <v>319</v>
      </c>
      <c r="G19" s="2" t="s">
        <v>321</v>
      </c>
      <c r="H19" s="4">
        <v>0</v>
      </c>
      <c r="I19" s="4">
        <v>0</v>
      </c>
      <c r="J19" s="4">
        <v>6</v>
      </c>
      <c r="K19" s="4">
        <v>27</v>
      </c>
      <c r="L19" s="21">
        <f t="shared" si="0"/>
        <v>33</v>
      </c>
      <c r="M19" s="7">
        <f t="shared" si="1"/>
        <v>0.5</v>
      </c>
      <c r="N19" s="8" t="s">
        <v>80</v>
      </c>
    </row>
    <row r="20" spans="1:14" x14ac:dyDescent="0.3">
      <c r="A20" s="3" t="s">
        <v>128</v>
      </c>
      <c r="B20" s="3" t="s">
        <v>53</v>
      </c>
      <c r="C20" s="3" t="s">
        <v>54</v>
      </c>
      <c r="D20" s="9">
        <v>7</v>
      </c>
      <c r="E20" s="9" t="s">
        <v>120</v>
      </c>
      <c r="F20" s="28" t="s">
        <v>319</v>
      </c>
      <c r="G20" s="17" t="s">
        <v>324</v>
      </c>
      <c r="H20" s="9">
        <v>9</v>
      </c>
      <c r="I20" s="9">
        <v>2</v>
      </c>
      <c r="J20" s="9">
        <v>8</v>
      </c>
      <c r="K20" s="9">
        <v>12</v>
      </c>
      <c r="L20" s="21">
        <f t="shared" si="0"/>
        <v>31</v>
      </c>
      <c r="M20" s="7">
        <f t="shared" si="1"/>
        <v>0.46969696969696972</v>
      </c>
      <c r="N20" s="8" t="s">
        <v>80</v>
      </c>
    </row>
    <row r="21" spans="1:14" ht="13.5" customHeight="1" x14ac:dyDescent="0.3">
      <c r="A21" s="12" t="s">
        <v>129</v>
      </c>
      <c r="B21" s="10" t="s">
        <v>130</v>
      </c>
      <c r="C21" s="3" t="s">
        <v>131</v>
      </c>
      <c r="D21" s="9">
        <v>8</v>
      </c>
      <c r="E21" s="9" t="s">
        <v>122</v>
      </c>
      <c r="F21" s="28" t="s">
        <v>319</v>
      </c>
      <c r="G21" s="17" t="s">
        <v>324</v>
      </c>
      <c r="H21" s="9">
        <v>8</v>
      </c>
      <c r="I21" s="9">
        <v>2</v>
      </c>
      <c r="J21" s="9">
        <v>7</v>
      </c>
      <c r="K21" s="9">
        <v>14</v>
      </c>
      <c r="L21" s="21">
        <f t="shared" si="0"/>
        <v>31</v>
      </c>
      <c r="M21" s="7">
        <f t="shared" si="1"/>
        <v>0.46969696969696972</v>
      </c>
      <c r="N21" s="8" t="s">
        <v>80</v>
      </c>
    </row>
    <row r="22" spans="1:14" x14ac:dyDescent="0.3">
      <c r="A22" s="3" t="s">
        <v>135</v>
      </c>
      <c r="B22" s="3" t="s">
        <v>53</v>
      </c>
      <c r="C22" s="3" t="s">
        <v>136</v>
      </c>
      <c r="D22" s="9">
        <v>10</v>
      </c>
      <c r="E22" s="9" t="s">
        <v>122</v>
      </c>
      <c r="F22" s="28" t="s">
        <v>319</v>
      </c>
      <c r="G22" s="17" t="s">
        <v>324</v>
      </c>
      <c r="H22" s="9">
        <v>5</v>
      </c>
      <c r="I22" s="9">
        <v>1</v>
      </c>
      <c r="J22" s="9">
        <v>8</v>
      </c>
      <c r="K22" s="9">
        <v>17</v>
      </c>
      <c r="L22" s="21">
        <f t="shared" si="0"/>
        <v>31</v>
      </c>
      <c r="M22" s="7">
        <f t="shared" si="1"/>
        <v>0.46969696969696972</v>
      </c>
      <c r="N22" s="8" t="s">
        <v>80</v>
      </c>
    </row>
    <row r="23" spans="1:14" ht="26.4" x14ac:dyDescent="0.3">
      <c r="A23" s="14" t="s">
        <v>206</v>
      </c>
      <c r="B23" s="14" t="s">
        <v>40</v>
      </c>
      <c r="C23" s="17" t="s">
        <v>67</v>
      </c>
      <c r="D23" s="15">
        <v>25</v>
      </c>
      <c r="E23" s="16" t="s">
        <v>122</v>
      </c>
      <c r="F23" s="28" t="s">
        <v>319</v>
      </c>
      <c r="G23" s="2" t="s">
        <v>321</v>
      </c>
      <c r="H23" s="4">
        <v>8</v>
      </c>
      <c r="I23" s="4">
        <v>1</v>
      </c>
      <c r="J23" s="4">
        <v>7</v>
      </c>
      <c r="K23" s="4">
        <v>13</v>
      </c>
      <c r="L23" s="21">
        <f t="shared" si="0"/>
        <v>29</v>
      </c>
      <c r="M23" s="7">
        <f t="shared" si="1"/>
        <v>0.43939393939393939</v>
      </c>
      <c r="N23" s="8" t="s">
        <v>80</v>
      </c>
    </row>
    <row r="24" spans="1:14" x14ac:dyDescent="0.3">
      <c r="A24" s="3" t="s">
        <v>181</v>
      </c>
      <c r="B24" s="3" t="s">
        <v>182</v>
      </c>
      <c r="C24" s="3" t="s">
        <v>51</v>
      </c>
      <c r="D24" s="9">
        <v>13</v>
      </c>
      <c r="E24" s="9" t="s">
        <v>120</v>
      </c>
      <c r="F24" s="28" t="s">
        <v>319</v>
      </c>
      <c r="G24" s="3" t="s">
        <v>325</v>
      </c>
      <c r="H24" s="9">
        <v>6</v>
      </c>
      <c r="I24" s="9">
        <v>1</v>
      </c>
      <c r="J24" s="9">
        <v>5</v>
      </c>
      <c r="K24" s="9">
        <v>14</v>
      </c>
      <c r="L24" s="21">
        <f t="shared" si="0"/>
        <v>26</v>
      </c>
      <c r="M24" s="7">
        <f t="shared" si="1"/>
        <v>0.39393939393939392</v>
      </c>
      <c r="N24" s="8" t="s">
        <v>80</v>
      </c>
    </row>
    <row r="25" spans="1:14" ht="26.4" x14ac:dyDescent="0.3">
      <c r="A25" s="3" t="s">
        <v>188</v>
      </c>
      <c r="B25" s="3" t="s">
        <v>23</v>
      </c>
      <c r="C25" s="11" t="s">
        <v>201</v>
      </c>
      <c r="D25" s="9">
        <v>16</v>
      </c>
      <c r="E25" s="9" t="s">
        <v>122</v>
      </c>
      <c r="F25" s="28" t="s">
        <v>319</v>
      </c>
      <c r="G25" s="2" t="s">
        <v>321</v>
      </c>
      <c r="H25" s="9">
        <v>3</v>
      </c>
      <c r="I25" s="9">
        <v>0</v>
      </c>
      <c r="J25" s="9">
        <v>11</v>
      </c>
      <c r="K25" s="9">
        <v>12</v>
      </c>
      <c r="L25" s="21">
        <f t="shared" si="0"/>
        <v>26</v>
      </c>
      <c r="M25" s="7">
        <f t="shared" si="1"/>
        <v>0.39393939393939392</v>
      </c>
      <c r="N25" s="8" t="s">
        <v>80</v>
      </c>
    </row>
    <row r="26" spans="1:14" x14ac:dyDescent="0.3">
      <c r="A26" s="2" t="s">
        <v>121</v>
      </c>
      <c r="B26" s="2" t="s">
        <v>66</v>
      </c>
      <c r="C26" s="19" t="s">
        <v>35</v>
      </c>
      <c r="D26" s="4">
        <v>4</v>
      </c>
      <c r="E26" s="5" t="s">
        <v>122</v>
      </c>
      <c r="F26" s="28" t="s">
        <v>319</v>
      </c>
      <c r="G26" s="17" t="s">
        <v>324</v>
      </c>
      <c r="H26" s="4">
        <v>7</v>
      </c>
      <c r="I26" s="4">
        <v>0</v>
      </c>
      <c r="J26" s="4">
        <v>0</v>
      </c>
      <c r="K26" s="4">
        <v>18</v>
      </c>
      <c r="L26" s="21">
        <f t="shared" si="0"/>
        <v>25</v>
      </c>
      <c r="M26" s="7">
        <f t="shared" si="1"/>
        <v>0.37878787878787878</v>
      </c>
      <c r="N26" s="8" t="s">
        <v>80</v>
      </c>
    </row>
    <row r="27" spans="1:14" ht="26.4" x14ac:dyDescent="0.3">
      <c r="A27" s="3" t="s">
        <v>192</v>
      </c>
      <c r="B27" s="3" t="s">
        <v>133</v>
      </c>
      <c r="C27" s="11" t="s">
        <v>109</v>
      </c>
      <c r="D27" s="15">
        <v>21</v>
      </c>
      <c r="E27" s="9" t="s">
        <v>114</v>
      </c>
      <c r="F27" s="28" t="s">
        <v>319</v>
      </c>
      <c r="G27" s="2" t="s">
        <v>321</v>
      </c>
      <c r="H27" s="9">
        <v>1</v>
      </c>
      <c r="I27" s="9">
        <v>2</v>
      </c>
      <c r="J27" s="9">
        <v>6</v>
      </c>
      <c r="K27" s="9">
        <v>16</v>
      </c>
      <c r="L27" s="21">
        <f t="shared" si="0"/>
        <v>25</v>
      </c>
      <c r="M27" s="7">
        <f t="shared" si="1"/>
        <v>0.37878787878787878</v>
      </c>
      <c r="N27" s="8" t="s">
        <v>80</v>
      </c>
    </row>
    <row r="28" spans="1:14" x14ac:dyDescent="0.3">
      <c r="A28" s="14" t="s">
        <v>179</v>
      </c>
      <c r="B28" s="14" t="s">
        <v>180</v>
      </c>
      <c r="C28" s="14" t="s">
        <v>109</v>
      </c>
      <c r="D28" s="15">
        <v>12</v>
      </c>
      <c r="E28" s="16" t="s">
        <v>120</v>
      </c>
      <c r="F28" s="28" t="s">
        <v>319</v>
      </c>
      <c r="G28" s="3" t="s">
        <v>325</v>
      </c>
      <c r="H28" s="15">
        <v>8</v>
      </c>
      <c r="I28" s="15">
        <v>0</v>
      </c>
      <c r="J28" s="15">
        <v>0</v>
      </c>
      <c r="K28" s="15">
        <v>14</v>
      </c>
      <c r="L28" s="21">
        <f t="shared" si="0"/>
        <v>22</v>
      </c>
      <c r="M28" s="7">
        <f t="shared" si="1"/>
        <v>0.33333333333333331</v>
      </c>
      <c r="N28" s="8" t="s">
        <v>80</v>
      </c>
    </row>
    <row r="29" spans="1:14" x14ac:dyDescent="0.3">
      <c r="A29" s="12" t="s">
        <v>176</v>
      </c>
      <c r="B29" s="10" t="s">
        <v>177</v>
      </c>
      <c r="C29" s="3" t="s">
        <v>178</v>
      </c>
      <c r="D29" s="9">
        <v>11</v>
      </c>
      <c r="E29" s="9" t="s">
        <v>120</v>
      </c>
      <c r="F29" s="28" t="s">
        <v>319</v>
      </c>
      <c r="G29" s="3" t="s">
        <v>325</v>
      </c>
      <c r="H29" s="9">
        <v>7</v>
      </c>
      <c r="I29" s="9">
        <v>2</v>
      </c>
      <c r="J29" s="9">
        <v>0</v>
      </c>
      <c r="K29" s="9">
        <v>10</v>
      </c>
      <c r="L29" s="21">
        <f t="shared" si="0"/>
        <v>19</v>
      </c>
      <c r="M29" s="7">
        <f t="shared" si="1"/>
        <v>0.2878787878787879</v>
      </c>
      <c r="N29" s="8" t="s">
        <v>80</v>
      </c>
    </row>
    <row r="30" spans="1:14" x14ac:dyDescent="0.3">
      <c r="A30" s="14" t="s">
        <v>209</v>
      </c>
      <c r="B30" s="14" t="s">
        <v>64</v>
      </c>
      <c r="C30" s="17" t="s">
        <v>51</v>
      </c>
      <c r="D30" s="15">
        <v>27</v>
      </c>
      <c r="E30" s="16" t="s">
        <v>210</v>
      </c>
      <c r="F30" s="28" t="s">
        <v>319</v>
      </c>
      <c r="G30" s="10" t="s">
        <v>322</v>
      </c>
      <c r="H30" s="15">
        <v>4</v>
      </c>
      <c r="I30" s="15">
        <v>0</v>
      </c>
      <c r="J30" s="15">
        <v>6</v>
      </c>
      <c r="K30" s="15">
        <v>1</v>
      </c>
      <c r="L30" s="21">
        <f t="shared" si="0"/>
        <v>11</v>
      </c>
      <c r="M30" s="7">
        <f t="shared" si="1"/>
        <v>0.16666666666666666</v>
      </c>
      <c r="N30" s="8" t="s">
        <v>80</v>
      </c>
    </row>
    <row r="31" spans="1:14" x14ac:dyDescent="0.3">
      <c r="A31" s="14"/>
      <c r="B31" s="14"/>
      <c r="C31" s="14"/>
      <c r="D31" s="15"/>
      <c r="E31" s="16"/>
      <c r="F31" s="16"/>
      <c r="G31" s="17"/>
      <c r="H31" s="18"/>
      <c r="I31" s="29"/>
      <c r="J31" s="29"/>
      <c r="K31" s="18"/>
      <c r="L31" s="21">
        <f t="shared" ref="L31:L33" si="2">SUM(H31:K31)</f>
        <v>0</v>
      </c>
      <c r="M31" s="7">
        <f t="shared" ref="M31:M33" si="3">L31/66</f>
        <v>0</v>
      </c>
      <c r="N31" s="8"/>
    </row>
    <row r="32" spans="1:14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xmlns:xlrd2="http://schemas.microsoft.com/office/spreadsheetml/2017/richdata2" ref="A4:M30">
    <sortCondition descending="1" ref="M4:M30"/>
  </sortState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zoomScale="90" zoomScaleNormal="90" workbookViewId="0">
      <selection activeCell="A4" sqref="A4:A26"/>
    </sheetView>
  </sheetViews>
  <sheetFormatPr defaultRowHeight="14.4" x14ac:dyDescent="0.3"/>
  <cols>
    <col min="1" max="1" width="16.44140625" customWidth="1"/>
    <col min="2" max="2" width="12.6640625" customWidth="1"/>
    <col min="3" max="3" width="18.6640625" customWidth="1"/>
    <col min="4" max="4" width="8.44140625" bestFit="1" customWidth="1"/>
    <col min="7" max="7" width="15.6640625" bestFit="1" customWidth="1"/>
    <col min="8" max="8" width="18.6640625" customWidth="1"/>
    <col min="9" max="9" width="11.6640625" customWidth="1"/>
    <col min="10" max="10" width="29.44140625" customWidth="1"/>
    <col min="11" max="11" width="12.109375" customWidth="1"/>
    <col min="14" max="14" width="12.88671875" bestFit="1" customWidth="1"/>
  </cols>
  <sheetData>
    <row r="1" spans="1:14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6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6" t="s">
        <v>17</v>
      </c>
      <c r="I2" s="26" t="s">
        <v>18</v>
      </c>
      <c r="J2" s="26" t="s">
        <v>19</v>
      </c>
      <c r="K2" s="26" t="s">
        <v>20</v>
      </c>
      <c r="L2" s="22" t="s">
        <v>7</v>
      </c>
      <c r="M2" s="1" t="s">
        <v>8</v>
      </c>
      <c r="N2" s="22" t="s">
        <v>9</v>
      </c>
    </row>
    <row r="3" spans="1:14" ht="15.6" x14ac:dyDescent="0.3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" customHeight="1" x14ac:dyDescent="0.3">
      <c r="A4" s="12" t="s">
        <v>55</v>
      </c>
      <c r="B4" s="10" t="s">
        <v>56</v>
      </c>
      <c r="C4" s="10" t="s">
        <v>57</v>
      </c>
      <c r="D4" s="9">
        <v>11</v>
      </c>
      <c r="E4" s="9" t="s">
        <v>45</v>
      </c>
      <c r="F4" s="28" t="s">
        <v>319</v>
      </c>
      <c r="G4" s="2" t="s">
        <v>323</v>
      </c>
      <c r="H4" s="9">
        <v>9</v>
      </c>
      <c r="I4" s="9">
        <v>10</v>
      </c>
      <c r="J4" s="9">
        <v>11</v>
      </c>
      <c r="K4" s="9">
        <v>14</v>
      </c>
      <c r="L4" s="21">
        <f t="shared" ref="L4:L26" si="0">SUM(H4:K4)</f>
        <v>44</v>
      </c>
      <c r="M4" s="7">
        <f t="shared" ref="M4:M26" si="1">L4/53</f>
        <v>0.83018867924528306</v>
      </c>
      <c r="N4" s="8" t="s">
        <v>79</v>
      </c>
    </row>
    <row r="5" spans="1:14" ht="15" customHeight="1" x14ac:dyDescent="0.3">
      <c r="A5" s="14" t="s">
        <v>175</v>
      </c>
      <c r="B5" s="14" t="s">
        <v>34</v>
      </c>
      <c r="C5" s="14" t="s">
        <v>54</v>
      </c>
      <c r="D5" s="15">
        <v>21</v>
      </c>
      <c r="E5" s="16" t="s">
        <v>25</v>
      </c>
      <c r="F5" s="28" t="s">
        <v>319</v>
      </c>
      <c r="G5" s="3" t="s">
        <v>325</v>
      </c>
      <c r="H5" s="15">
        <v>8</v>
      </c>
      <c r="I5" s="15">
        <v>12</v>
      </c>
      <c r="J5" s="15">
        <v>8</v>
      </c>
      <c r="K5" s="15">
        <v>2</v>
      </c>
      <c r="L5" s="21">
        <f t="shared" si="0"/>
        <v>30</v>
      </c>
      <c r="M5" s="7">
        <f t="shared" si="1"/>
        <v>0.56603773584905659</v>
      </c>
      <c r="N5" s="8" t="s">
        <v>318</v>
      </c>
    </row>
    <row r="6" spans="1:14" ht="15" customHeight="1" x14ac:dyDescent="0.3">
      <c r="A6" s="3" t="s">
        <v>61</v>
      </c>
      <c r="B6" s="3" t="s">
        <v>62</v>
      </c>
      <c r="C6" s="3" t="s">
        <v>51</v>
      </c>
      <c r="D6" s="9">
        <v>13</v>
      </c>
      <c r="E6" s="9" t="s">
        <v>42</v>
      </c>
      <c r="F6" s="28" t="s">
        <v>319</v>
      </c>
      <c r="G6" s="2" t="s">
        <v>323</v>
      </c>
      <c r="H6" s="9">
        <v>6</v>
      </c>
      <c r="I6" s="9">
        <v>6</v>
      </c>
      <c r="J6" s="9">
        <v>7</v>
      </c>
      <c r="K6" s="9">
        <v>3</v>
      </c>
      <c r="L6" s="21">
        <f t="shared" si="0"/>
        <v>22</v>
      </c>
      <c r="M6" s="7">
        <f t="shared" si="1"/>
        <v>0.41509433962264153</v>
      </c>
      <c r="N6" s="8" t="s">
        <v>80</v>
      </c>
    </row>
    <row r="7" spans="1:14" ht="15" customHeight="1" x14ac:dyDescent="0.3">
      <c r="A7" s="19" t="s">
        <v>68</v>
      </c>
      <c r="B7" s="3" t="s">
        <v>64</v>
      </c>
      <c r="C7" s="3" t="s">
        <v>69</v>
      </c>
      <c r="D7" s="9">
        <v>16</v>
      </c>
      <c r="E7" s="9" t="s">
        <v>42</v>
      </c>
      <c r="F7" s="28" t="s">
        <v>319</v>
      </c>
      <c r="G7" s="2" t="s">
        <v>323</v>
      </c>
      <c r="H7" s="9">
        <v>6</v>
      </c>
      <c r="I7" s="9">
        <v>6</v>
      </c>
      <c r="J7" s="9">
        <v>5</v>
      </c>
      <c r="K7" s="9">
        <v>0</v>
      </c>
      <c r="L7" s="21">
        <f t="shared" si="0"/>
        <v>17</v>
      </c>
      <c r="M7" s="7">
        <f t="shared" si="1"/>
        <v>0.32075471698113206</v>
      </c>
      <c r="N7" s="8" t="s">
        <v>80</v>
      </c>
    </row>
    <row r="8" spans="1:14" ht="15" customHeight="1" x14ac:dyDescent="0.3">
      <c r="A8" s="14" t="s">
        <v>76</v>
      </c>
      <c r="B8" s="14" t="s">
        <v>77</v>
      </c>
      <c r="C8" s="14" t="s">
        <v>78</v>
      </c>
      <c r="D8" s="15">
        <v>19</v>
      </c>
      <c r="E8" s="16" t="s">
        <v>42</v>
      </c>
      <c r="F8" s="28" t="s">
        <v>319</v>
      </c>
      <c r="G8" s="10" t="s">
        <v>322</v>
      </c>
      <c r="H8" s="15">
        <v>6</v>
      </c>
      <c r="I8" s="15">
        <v>4</v>
      </c>
      <c r="J8" s="15">
        <v>6</v>
      </c>
      <c r="K8" s="15">
        <v>0</v>
      </c>
      <c r="L8" s="21">
        <f t="shared" si="0"/>
        <v>16</v>
      </c>
      <c r="M8" s="7">
        <f t="shared" si="1"/>
        <v>0.30188679245283018</v>
      </c>
      <c r="N8" s="8" t="s">
        <v>80</v>
      </c>
    </row>
    <row r="9" spans="1:14" ht="15" customHeight="1" x14ac:dyDescent="0.3">
      <c r="A9" s="14" t="s">
        <v>173</v>
      </c>
      <c r="B9" s="14" t="s">
        <v>174</v>
      </c>
      <c r="C9" s="14" t="s">
        <v>78</v>
      </c>
      <c r="D9" s="15">
        <v>20</v>
      </c>
      <c r="E9" s="16" t="s">
        <v>25</v>
      </c>
      <c r="F9" s="28" t="s">
        <v>319</v>
      </c>
      <c r="G9" s="3" t="s">
        <v>325</v>
      </c>
      <c r="H9" s="15">
        <v>7</v>
      </c>
      <c r="I9" s="15">
        <v>6</v>
      </c>
      <c r="J9" s="15">
        <v>3</v>
      </c>
      <c r="K9" s="15">
        <v>0</v>
      </c>
      <c r="L9" s="21">
        <f t="shared" si="0"/>
        <v>16</v>
      </c>
      <c r="M9" s="7">
        <f t="shared" si="1"/>
        <v>0.30188679245283018</v>
      </c>
      <c r="N9" s="8" t="s">
        <v>80</v>
      </c>
    </row>
    <row r="10" spans="1:14" ht="15" customHeight="1" x14ac:dyDescent="0.3">
      <c r="A10" s="2" t="s">
        <v>33</v>
      </c>
      <c r="B10" s="2" t="s">
        <v>34</v>
      </c>
      <c r="C10" s="2" t="s">
        <v>35</v>
      </c>
      <c r="D10" s="4">
        <v>4</v>
      </c>
      <c r="E10" s="5" t="s">
        <v>25</v>
      </c>
      <c r="F10" s="28" t="s">
        <v>319</v>
      </c>
      <c r="G10" s="2" t="s">
        <v>323</v>
      </c>
      <c r="H10" s="4">
        <v>2</v>
      </c>
      <c r="I10" s="4">
        <v>5</v>
      </c>
      <c r="J10" s="4">
        <v>5</v>
      </c>
      <c r="K10" s="4">
        <v>2</v>
      </c>
      <c r="L10" s="21">
        <f t="shared" si="0"/>
        <v>14</v>
      </c>
      <c r="M10" s="7">
        <f t="shared" si="1"/>
        <v>0.26415094339622641</v>
      </c>
      <c r="N10" s="8" t="s">
        <v>80</v>
      </c>
    </row>
    <row r="11" spans="1:14" ht="15" customHeight="1" x14ac:dyDescent="0.3">
      <c r="A11" s="3" t="s">
        <v>70</v>
      </c>
      <c r="B11" s="3" t="s">
        <v>71</v>
      </c>
      <c r="C11" s="3" t="s">
        <v>72</v>
      </c>
      <c r="D11" s="9">
        <v>17</v>
      </c>
      <c r="E11" s="20" t="s">
        <v>42</v>
      </c>
      <c r="F11" s="28" t="s">
        <v>319</v>
      </c>
      <c r="G11" s="10" t="s">
        <v>322</v>
      </c>
      <c r="H11" s="9">
        <v>4</v>
      </c>
      <c r="I11" s="9">
        <v>4</v>
      </c>
      <c r="J11" s="9">
        <v>2</v>
      </c>
      <c r="K11" s="9">
        <v>4</v>
      </c>
      <c r="L11" s="21">
        <f t="shared" si="0"/>
        <v>14</v>
      </c>
      <c r="M11" s="7">
        <f t="shared" si="1"/>
        <v>0.26415094339622641</v>
      </c>
      <c r="N11" s="8" t="s">
        <v>80</v>
      </c>
    </row>
    <row r="12" spans="1:14" ht="15" customHeight="1" x14ac:dyDescent="0.3">
      <c r="A12" s="12" t="s">
        <v>63</v>
      </c>
      <c r="B12" s="10" t="s">
        <v>64</v>
      </c>
      <c r="C12" s="10" t="s">
        <v>24</v>
      </c>
      <c r="D12" s="9">
        <v>14</v>
      </c>
      <c r="E12" s="9" t="s">
        <v>42</v>
      </c>
      <c r="F12" s="28" t="s">
        <v>319</v>
      </c>
      <c r="G12" s="2" t="s">
        <v>323</v>
      </c>
      <c r="H12" s="9">
        <v>5</v>
      </c>
      <c r="I12" s="9">
        <v>2</v>
      </c>
      <c r="J12" s="9">
        <v>6</v>
      </c>
      <c r="K12" s="9">
        <v>0</v>
      </c>
      <c r="L12" s="21">
        <f t="shared" si="0"/>
        <v>13</v>
      </c>
      <c r="M12" s="7">
        <f t="shared" si="1"/>
        <v>0.24528301886792453</v>
      </c>
      <c r="N12" s="8" t="s">
        <v>80</v>
      </c>
    </row>
    <row r="13" spans="1:14" ht="15" customHeight="1" x14ac:dyDescent="0.3">
      <c r="A13" s="2" t="s">
        <v>49</v>
      </c>
      <c r="B13" s="2" t="s">
        <v>50</v>
      </c>
      <c r="C13" s="2" t="s">
        <v>51</v>
      </c>
      <c r="D13" s="4">
        <v>9</v>
      </c>
      <c r="E13" s="5" t="s">
        <v>45</v>
      </c>
      <c r="F13" s="28" t="s">
        <v>319</v>
      </c>
      <c r="G13" s="2" t="s">
        <v>323</v>
      </c>
      <c r="H13" s="4">
        <v>4</v>
      </c>
      <c r="I13" s="4">
        <v>4</v>
      </c>
      <c r="J13" s="4">
        <v>3</v>
      </c>
      <c r="K13" s="4">
        <v>1</v>
      </c>
      <c r="L13" s="21">
        <f t="shared" si="0"/>
        <v>12</v>
      </c>
      <c r="M13" s="7">
        <f t="shared" si="1"/>
        <v>0.22641509433962265</v>
      </c>
      <c r="N13" s="8" t="s">
        <v>80</v>
      </c>
    </row>
    <row r="14" spans="1:14" ht="15" customHeight="1" x14ac:dyDescent="0.3">
      <c r="A14" s="14" t="s">
        <v>268</v>
      </c>
      <c r="B14" s="14" t="s">
        <v>174</v>
      </c>
      <c r="C14" s="14" t="s">
        <v>109</v>
      </c>
      <c r="D14" s="15">
        <v>22</v>
      </c>
      <c r="E14" s="16" t="s">
        <v>45</v>
      </c>
      <c r="F14" s="28" t="s">
        <v>319</v>
      </c>
      <c r="G14" s="2" t="s">
        <v>320</v>
      </c>
      <c r="H14" s="15">
        <v>2</v>
      </c>
      <c r="I14" s="15">
        <v>4</v>
      </c>
      <c r="J14" s="15">
        <v>6</v>
      </c>
      <c r="K14" s="15">
        <v>0</v>
      </c>
      <c r="L14" s="21">
        <f t="shared" si="0"/>
        <v>12</v>
      </c>
      <c r="M14" s="7">
        <f t="shared" si="1"/>
        <v>0.22641509433962265</v>
      </c>
      <c r="N14" s="8" t="s">
        <v>80</v>
      </c>
    </row>
    <row r="15" spans="1:14" ht="15" customHeight="1" x14ac:dyDescent="0.3">
      <c r="A15" s="14" t="s">
        <v>58</v>
      </c>
      <c r="B15" s="14" t="s">
        <v>59</v>
      </c>
      <c r="C15" s="14" t="s">
        <v>60</v>
      </c>
      <c r="D15" s="15">
        <v>12</v>
      </c>
      <c r="E15" s="16" t="s">
        <v>45</v>
      </c>
      <c r="F15" s="28" t="s">
        <v>319</v>
      </c>
      <c r="G15" s="2" t="s">
        <v>323</v>
      </c>
      <c r="H15" s="15">
        <v>4</v>
      </c>
      <c r="I15" s="15">
        <v>1</v>
      </c>
      <c r="J15" s="15">
        <v>3</v>
      </c>
      <c r="K15" s="15">
        <v>3</v>
      </c>
      <c r="L15" s="21">
        <f t="shared" si="0"/>
        <v>11</v>
      </c>
      <c r="M15" s="7">
        <f t="shared" si="1"/>
        <v>0.20754716981132076</v>
      </c>
      <c r="N15" s="8" t="s">
        <v>80</v>
      </c>
    </row>
    <row r="16" spans="1:14" ht="15" customHeight="1" x14ac:dyDescent="0.3">
      <c r="A16" s="3" t="s">
        <v>73</v>
      </c>
      <c r="B16" s="3" t="s">
        <v>74</v>
      </c>
      <c r="C16" s="3" t="s">
        <v>75</v>
      </c>
      <c r="D16" s="9">
        <v>18</v>
      </c>
      <c r="E16" s="20" t="s">
        <v>42</v>
      </c>
      <c r="F16" s="28" t="s">
        <v>319</v>
      </c>
      <c r="G16" s="10" t="s">
        <v>322</v>
      </c>
      <c r="H16" s="9">
        <v>6</v>
      </c>
      <c r="I16" s="9">
        <v>3</v>
      </c>
      <c r="J16" s="9">
        <v>2</v>
      </c>
      <c r="K16" s="9">
        <v>0</v>
      </c>
      <c r="L16" s="21">
        <f t="shared" si="0"/>
        <v>11</v>
      </c>
      <c r="M16" s="7">
        <f t="shared" si="1"/>
        <v>0.20754716981132076</v>
      </c>
      <c r="N16" s="8" t="s">
        <v>80</v>
      </c>
    </row>
    <row r="17" spans="1:14" ht="15" customHeight="1" x14ac:dyDescent="0.3">
      <c r="A17" s="14" t="s">
        <v>269</v>
      </c>
      <c r="B17" s="14" t="s">
        <v>180</v>
      </c>
      <c r="C17" s="14" t="s">
        <v>270</v>
      </c>
      <c r="D17" s="15">
        <v>23</v>
      </c>
      <c r="E17" s="16" t="s">
        <v>45</v>
      </c>
      <c r="F17" s="28" t="s">
        <v>319</v>
      </c>
      <c r="G17" s="2" t="s">
        <v>320</v>
      </c>
      <c r="H17" s="15">
        <v>2</v>
      </c>
      <c r="I17" s="15">
        <v>4</v>
      </c>
      <c r="J17" s="15">
        <v>5</v>
      </c>
      <c r="K17" s="15">
        <v>0</v>
      </c>
      <c r="L17" s="21">
        <f t="shared" si="0"/>
        <v>11</v>
      </c>
      <c r="M17" s="7">
        <f t="shared" si="1"/>
        <v>0.20754716981132076</v>
      </c>
      <c r="N17" s="8" t="s">
        <v>80</v>
      </c>
    </row>
    <row r="18" spans="1:14" ht="15" customHeight="1" x14ac:dyDescent="0.3">
      <c r="A18" s="2" t="s">
        <v>30</v>
      </c>
      <c r="B18" s="2" t="s">
        <v>31</v>
      </c>
      <c r="C18" s="2" t="s">
        <v>32</v>
      </c>
      <c r="D18" s="4">
        <v>3</v>
      </c>
      <c r="E18" s="5" t="s">
        <v>25</v>
      </c>
      <c r="F18" s="28" t="s">
        <v>319</v>
      </c>
      <c r="G18" s="2" t="s">
        <v>323</v>
      </c>
      <c r="H18" s="4">
        <v>5</v>
      </c>
      <c r="I18" s="4">
        <v>2</v>
      </c>
      <c r="J18" s="4">
        <v>3</v>
      </c>
      <c r="K18" s="4">
        <v>0</v>
      </c>
      <c r="L18" s="21">
        <f t="shared" si="0"/>
        <v>10</v>
      </c>
      <c r="M18" s="7">
        <f t="shared" si="1"/>
        <v>0.18867924528301888</v>
      </c>
      <c r="N18" s="8" t="s">
        <v>80</v>
      </c>
    </row>
    <row r="19" spans="1:14" ht="15" customHeight="1" x14ac:dyDescent="0.3">
      <c r="A19" s="2" t="s">
        <v>22</v>
      </c>
      <c r="B19" s="2" t="s">
        <v>23</v>
      </c>
      <c r="C19" s="2" t="s">
        <v>24</v>
      </c>
      <c r="D19" s="4">
        <v>1</v>
      </c>
      <c r="E19" s="5" t="s">
        <v>25</v>
      </c>
      <c r="F19" s="28" t="s">
        <v>319</v>
      </c>
      <c r="G19" s="2" t="s">
        <v>323</v>
      </c>
      <c r="H19" s="4">
        <v>4</v>
      </c>
      <c r="I19" s="4">
        <v>3</v>
      </c>
      <c r="J19" s="4">
        <v>0</v>
      </c>
      <c r="K19" s="4">
        <v>2</v>
      </c>
      <c r="L19" s="21">
        <f t="shared" si="0"/>
        <v>9</v>
      </c>
      <c r="M19" s="7">
        <f t="shared" si="1"/>
        <v>0.16981132075471697</v>
      </c>
      <c r="N19" s="8" t="s">
        <v>80</v>
      </c>
    </row>
    <row r="20" spans="1:14" ht="15" customHeight="1" x14ac:dyDescent="0.3">
      <c r="A20" s="3" t="s">
        <v>39</v>
      </c>
      <c r="B20" s="3" t="s">
        <v>40</v>
      </c>
      <c r="C20" s="3" t="s">
        <v>41</v>
      </c>
      <c r="D20" s="9">
        <v>6</v>
      </c>
      <c r="E20" s="9" t="s">
        <v>42</v>
      </c>
      <c r="F20" s="28" t="s">
        <v>319</v>
      </c>
      <c r="G20" s="2" t="s">
        <v>323</v>
      </c>
      <c r="H20" s="9">
        <v>3</v>
      </c>
      <c r="I20" s="9">
        <v>0</v>
      </c>
      <c r="J20" s="9">
        <v>2</v>
      </c>
      <c r="K20" s="9">
        <v>3</v>
      </c>
      <c r="L20" s="21">
        <f t="shared" si="0"/>
        <v>8</v>
      </c>
      <c r="M20" s="7">
        <f t="shared" si="1"/>
        <v>0.15094339622641509</v>
      </c>
      <c r="N20" s="8" t="s">
        <v>80</v>
      </c>
    </row>
    <row r="21" spans="1:14" ht="15" customHeight="1" x14ac:dyDescent="0.3">
      <c r="A21" s="3" t="s">
        <v>52</v>
      </c>
      <c r="B21" s="3" t="s">
        <v>53</v>
      </c>
      <c r="C21" s="3" t="s">
        <v>54</v>
      </c>
      <c r="D21" s="9">
        <v>10</v>
      </c>
      <c r="E21" s="9" t="s">
        <v>45</v>
      </c>
      <c r="F21" s="28" t="s">
        <v>319</v>
      </c>
      <c r="G21" s="2" t="s">
        <v>323</v>
      </c>
      <c r="H21" s="9">
        <v>2</v>
      </c>
      <c r="I21" s="9">
        <v>1</v>
      </c>
      <c r="J21" s="9">
        <v>2</v>
      </c>
      <c r="K21" s="9">
        <v>3</v>
      </c>
      <c r="L21" s="21">
        <f t="shared" si="0"/>
        <v>8</v>
      </c>
      <c r="M21" s="7">
        <f t="shared" si="1"/>
        <v>0.15094339622641509</v>
      </c>
      <c r="N21" s="8" t="s">
        <v>80</v>
      </c>
    </row>
    <row r="22" spans="1:14" ht="15" customHeight="1" x14ac:dyDescent="0.3">
      <c r="A22" s="19" t="s">
        <v>65</v>
      </c>
      <c r="B22" s="3" t="s">
        <v>66</v>
      </c>
      <c r="C22" s="3" t="s">
        <v>67</v>
      </c>
      <c r="D22" s="9">
        <v>15</v>
      </c>
      <c r="E22" s="20" t="s">
        <v>42</v>
      </c>
      <c r="F22" s="28" t="s">
        <v>319</v>
      </c>
      <c r="G22" s="2" t="s">
        <v>323</v>
      </c>
      <c r="H22" s="9">
        <v>5</v>
      </c>
      <c r="I22" s="9">
        <v>0</v>
      </c>
      <c r="J22" s="9">
        <v>3</v>
      </c>
      <c r="K22" s="9">
        <v>0</v>
      </c>
      <c r="L22" s="21">
        <f t="shared" si="0"/>
        <v>8</v>
      </c>
      <c r="M22" s="7">
        <f t="shared" si="1"/>
        <v>0.15094339622641509</v>
      </c>
      <c r="N22" s="8" t="s">
        <v>80</v>
      </c>
    </row>
    <row r="23" spans="1:14" ht="15" customHeight="1" x14ac:dyDescent="0.3">
      <c r="A23" s="3" t="s">
        <v>36</v>
      </c>
      <c r="B23" s="3" t="s">
        <v>37</v>
      </c>
      <c r="C23" s="3" t="s">
        <v>38</v>
      </c>
      <c r="D23" s="9">
        <v>5</v>
      </c>
      <c r="E23" s="9" t="s">
        <v>25</v>
      </c>
      <c r="F23" s="28" t="s">
        <v>319</v>
      </c>
      <c r="G23" s="2" t="s">
        <v>323</v>
      </c>
      <c r="H23" s="9">
        <v>0</v>
      </c>
      <c r="I23" s="9">
        <v>0</v>
      </c>
      <c r="J23" s="9">
        <v>4</v>
      </c>
      <c r="K23" s="9">
        <v>3</v>
      </c>
      <c r="L23" s="21">
        <f t="shared" si="0"/>
        <v>7</v>
      </c>
      <c r="M23" s="7">
        <f t="shared" si="1"/>
        <v>0.13207547169811321</v>
      </c>
      <c r="N23" s="8" t="s">
        <v>80</v>
      </c>
    </row>
    <row r="24" spans="1:14" ht="15" customHeight="1" x14ac:dyDescent="0.3">
      <c r="A24" s="12" t="s">
        <v>46</v>
      </c>
      <c r="B24" s="10" t="s">
        <v>47</v>
      </c>
      <c r="C24" s="10" t="s">
        <v>48</v>
      </c>
      <c r="D24" s="9">
        <v>8</v>
      </c>
      <c r="E24" s="9" t="s">
        <v>45</v>
      </c>
      <c r="F24" s="28" t="s">
        <v>319</v>
      </c>
      <c r="G24" s="2" t="s">
        <v>323</v>
      </c>
      <c r="H24" s="9">
        <v>0</v>
      </c>
      <c r="I24" s="9">
        <v>2</v>
      </c>
      <c r="J24" s="9">
        <v>4</v>
      </c>
      <c r="K24" s="9">
        <v>0</v>
      </c>
      <c r="L24" s="21">
        <f t="shared" si="0"/>
        <v>6</v>
      </c>
      <c r="M24" s="7">
        <f t="shared" si="1"/>
        <v>0.11320754716981132</v>
      </c>
      <c r="N24" s="8" t="s">
        <v>80</v>
      </c>
    </row>
    <row r="25" spans="1:14" ht="15" customHeight="1" x14ac:dyDescent="0.3">
      <c r="A25" s="3" t="s">
        <v>27</v>
      </c>
      <c r="B25" s="3" t="s">
        <v>28</v>
      </c>
      <c r="C25" s="3" t="s">
        <v>29</v>
      </c>
      <c r="D25" s="9">
        <v>2</v>
      </c>
      <c r="E25" s="9" t="s">
        <v>25</v>
      </c>
      <c r="F25" s="28" t="s">
        <v>319</v>
      </c>
      <c r="G25" s="2" t="s">
        <v>323</v>
      </c>
      <c r="H25" s="9">
        <v>1</v>
      </c>
      <c r="I25" s="9">
        <v>3</v>
      </c>
      <c r="J25" s="9">
        <v>0</v>
      </c>
      <c r="K25" s="9">
        <v>1</v>
      </c>
      <c r="L25" s="21">
        <f t="shared" si="0"/>
        <v>5</v>
      </c>
      <c r="M25" s="7">
        <f t="shared" si="1"/>
        <v>9.4339622641509441E-2</v>
      </c>
      <c r="N25" s="8" t="s">
        <v>80</v>
      </c>
    </row>
    <row r="26" spans="1:14" ht="15" customHeight="1" x14ac:dyDescent="0.3">
      <c r="A26" s="3" t="s">
        <v>43</v>
      </c>
      <c r="B26" s="3" t="s">
        <v>44</v>
      </c>
      <c r="C26" s="3" t="s">
        <v>29</v>
      </c>
      <c r="D26" s="9">
        <v>7</v>
      </c>
      <c r="E26" s="9" t="s">
        <v>45</v>
      </c>
      <c r="F26" s="28" t="s">
        <v>319</v>
      </c>
      <c r="G26" s="2" t="s">
        <v>323</v>
      </c>
      <c r="H26" s="9">
        <v>0</v>
      </c>
      <c r="I26" s="9">
        <v>2</v>
      </c>
      <c r="J26" s="9">
        <v>3</v>
      </c>
      <c r="K26" s="9">
        <v>0</v>
      </c>
      <c r="L26" s="21">
        <f t="shared" si="0"/>
        <v>5</v>
      </c>
      <c r="M26" s="7">
        <f t="shared" si="1"/>
        <v>9.4339622641509441E-2</v>
      </c>
      <c r="N26" s="8" t="s">
        <v>80</v>
      </c>
    </row>
    <row r="27" spans="1:14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ref="L27:L33" si="2">SUM(H27:K27)</f>
        <v>0</v>
      </c>
      <c r="M27" s="7">
        <f t="shared" ref="M27:M33" si="3">L27/53</f>
        <v>0</v>
      </c>
      <c r="N27" s="8"/>
    </row>
    <row r="28" spans="1:14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xmlns:xlrd2="http://schemas.microsoft.com/office/spreadsheetml/2017/richdata2" ref="A4:M26">
    <sortCondition descending="1" ref="M4:M26"/>
  </sortState>
  <mergeCells count="2">
    <mergeCell ref="A1:N1"/>
    <mergeCell ref="A3:N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90" zoomScaleNormal="90" workbookViewId="0">
      <selection activeCell="N6" sqref="N6:N10"/>
    </sheetView>
  </sheetViews>
  <sheetFormatPr defaultRowHeight="14.4" x14ac:dyDescent="0.3"/>
  <cols>
    <col min="1" max="1" width="16.44140625" customWidth="1"/>
    <col min="2" max="2" width="12.6640625" customWidth="1"/>
    <col min="3" max="3" width="18.6640625" customWidth="1"/>
    <col min="4" max="4" width="8.44140625" bestFit="1" customWidth="1"/>
    <col min="7" max="7" width="14.6640625" bestFit="1" customWidth="1"/>
    <col min="8" max="8" width="18.6640625" customWidth="1"/>
    <col min="9" max="9" width="11.6640625" customWidth="1"/>
    <col min="10" max="10" width="29.44140625" customWidth="1"/>
    <col min="11" max="11" width="12.109375" customWidth="1"/>
    <col min="14" max="14" width="12.88671875" bestFit="1" customWidth="1"/>
  </cols>
  <sheetData>
    <row r="1" spans="1:14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6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6" t="s">
        <v>17</v>
      </c>
      <c r="I2" s="26" t="s">
        <v>18</v>
      </c>
      <c r="J2" s="26" t="s">
        <v>19</v>
      </c>
      <c r="K2" s="26" t="s">
        <v>20</v>
      </c>
      <c r="L2" s="27" t="s">
        <v>7</v>
      </c>
      <c r="M2" s="1" t="s">
        <v>8</v>
      </c>
      <c r="N2" s="27" t="s">
        <v>9</v>
      </c>
    </row>
    <row r="3" spans="1:14" ht="15.6" x14ac:dyDescent="0.3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3">
      <c r="A4" s="14" t="s">
        <v>153</v>
      </c>
      <c r="B4" s="14" t="s">
        <v>95</v>
      </c>
      <c r="C4" s="14" t="s">
        <v>117</v>
      </c>
      <c r="D4" s="15">
        <v>19</v>
      </c>
      <c r="E4" s="16" t="s">
        <v>106</v>
      </c>
      <c r="F4" s="16" t="s">
        <v>26</v>
      </c>
      <c r="G4" s="17" t="s">
        <v>324</v>
      </c>
      <c r="H4" s="32">
        <v>10</v>
      </c>
      <c r="I4" s="32">
        <v>14</v>
      </c>
      <c r="J4" s="32">
        <v>10</v>
      </c>
      <c r="K4" s="32">
        <v>13</v>
      </c>
      <c r="L4" s="21">
        <f t="shared" ref="L4:L30" si="0">SUM(H4:K4)</f>
        <v>47</v>
      </c>
      <c r="M4" s="7">
        <f t="shared" ref="M4:M30" si="1">L4/53</f>
        <v>0.8867924528301887</v>
      </c>
      <c r="N4" s="8" t="s">
        <v>79</v>
      </c>
    </row>
    <row r="5" spans="1:14" x14ac:dyDescent="0.3">
      <c r="A5" s="14" t="s">
        <v>154</v>
      </c>
      <c r="B5" s="14" t="s">
        <v>155</v>
      </c>
      <c r="C5" s="14" t="s">
        <v>152</v>
      </c>
      <c r="D5" s="15">
        <v>20</v>
      </c>
      <c r="E5" s="16" t="s">
        <v>106</v>
      </c>
      <c r="F5" s="16" t="s">
        <v>26</v>
      </c>
      <c r="G5" s="17" t="s">
        <v>324</v>
      </c>
      <c r="H5" s="32">
        <v>11</v>
      </c>
      <c r="I5" s="32">
        <v>13</v>
      </c>
      <c r="J5" s="32">
        <v>10</v>
      </c>
      <c r="K5" s="32">
        <v>13</v>
      </c>
      <c r="L5" s="21">
        <f t="shared" si="0"/>
        <v>47</v>
      </c>
      <c r="M5" s="7">
        <f t="shared" si="1"/>
        <v>0.8867924528301887</v>
      </c>
      <c r="N5" s="8" t="s">
        <v>79</v>
      </c>
    </row>
    <row r="6" spans="1:14" x14ac:dyDescent="0.3">
      <c r="A6" s="19" t="s">
        <v>107</v>
      </c>
      <c r="B6" s="3" t="s">
        <v>144</v>
      </c>
      <c r="C6" s="3" t="s">
        <v>145</v>
      </c>
      <c r="D6" s="9">
        <v>15</v>
      </c>
      <c r="E6" s="20" t="s">
        <v>83</v>
      </c>
      <c r="F6" s="9" t="s">
        <v>26</v>
      </c>
      <c r="G6" s="17" t="s">
        <v>324</v>
      </c>
      <c r="H6" s="32">
        <v>10</v>
      </c>
      <c r="I6" s="32">
        <v>12</v>
      </c>
      <c r="J6" s="32">
        <v>10</v>
      </c>
      <c r="K6" s="32">
        <v>14</v>
      </c>
      <c r="L6" s="21">
        <f t="shared" si="0"/>
        <v>46</v>
      </c>
      <c r="M6" s="7">
        <f t="shared" si="1"/>
        <v>0.86792452830188682</v>
      </c>
      <c r="N6" s="8" t="s">
        <v>318</v>
      </c>
    </row>
    <row r="7" spans="1:14" x14ac:dyDescent="0.3">
      <c r="A7" s="19" t="s">
        <v>146</v>
      </c>
      <c r="B7" s="3" t="s">
        <v>147</v>
      </c>
      <c r="C7" s="3" t="s">
        <v>48</v>
      </c>
      <c r="D7" s="9">
        <v>16</v>
      </c>
      <c r="E7" s="9" t="s">
        <v>83</v>
      </c>
      <c r="F7" s="9" t="s">
        <v>26</v>
      </c>
      <c r="G7" s="17" t="s">
        <v>324</v>
      </c>
      <c r="H7" s="32">
        <v>10</v>
      </c>
      <c r="I7" s="32">
        <v>13</v>
      </c>
      <c r="J7" s="32">
        <v>10</v>
      </c>
      <c r="K7" s="32">
        <v>13</v>
      </c>
      <c r="L7" s="21">
        <f t="shared" si="0"/>
        <v>46</v>
      </c>
      <c r="M7" s="7">
        <f t="shared" si="1"/>
        <v>0.86792452830188682</v>
      </c>
      <c r="N7" s="8" t="s">
        <v>318</v>
      </c>
    </row>
    <row r="8" spans="1:14" x14ac:dyDescent="0.3">
      <c r="A8" s="3" t="s">
        <v>150</v>
      </c>
      <c r="B8" s="3" t="s">
        <v>151</v>
      </c>
      <c r="C8" s="3" t="s">
        <v>152</v>
      </c>
      <c r="D8" s="9">
        <v>18</v>
      </c>
      <c r="E8" s="20" t="s">
        <v>106</v>
      </c>
      <c r="F8" s="20" t="s">
        <v>26</v>
      </c>
      <c r="G8" s="17" t="s">
        <v>324</v>
      </c>
      <c r="H8" s="32">
        <v>9</v>
      </c>
      <c r="I8" s="32">
        <v>10</v>
      </c>
      <c r="J8" s="32">
        <v>9</v>
      </c>
      <c r="K8" s="32">
        <v>9</v>
      </c>
      <c r="L8" s="21">
        <f t="shared" si="0"/>
        <v>37</v>
      </c>
      <c r="M8" s="7">
        <f t="shared" si="1"/>
        <v>0.69811320754716977</v>
      </c>
      <c r="N8" s="8" t="s">
        <v>318</v>
      </c>
    </row>
    <row r="9" spans="1:14" ht="39.6" x14ac:dyDescent="0.3">
      <c r="A9" s="3" t="s">
        <v>107</v>
      </c>
      <c r="B9" s="3" t="s">
        <v>108</v>
      </c>
      <c r="C9" s="3" t="s">
        <v>109</v>
      </c>
      <c r="D9" s="9">
        <v>10</v>
      </c>
      <c r="E9" s="9" t="s">
        <v>106</v>
      </c>
      <c r="F9" s="9" t="s">
        <v>26</v>
      </c>
      <c r="G9" s="2" t="s">
        <v>323</v>
      </c>
      <c r="H9" s="32">
        <v>8</v>
      </c>
      <c r="I9" s="32">
        <v>9</v>
      </c>
      <c r="J9" s="32">
        <v>8</v>
      </c>
      <c r="K9" s="32">
        <v>10</v>
      </c>
      <c r="L9" s="21">
        <f t="shared" si="0"/>
        <v>35</v>
      </c>
      <c r="M9" s="7">
        <f t="shared" si="1"/>
        <v>0.660377358490566</v>
      </c>
      <c r="N9" s="8" t="s">
        <v>318</v>
      </c>
    </row>
    <row r="10" spans="1:14" ht="39.6" x14ac:dyDescent="0.3">
      <c r="A10" s="14" t="s">
        <v>164</v>
      </c>
      <c r="B10" s="14" t="s">
        <v>165</v>
      </c>
      <c r="C10" s="14" t="s">
        <v>166</v>
      </c>
      <c r="D10" s="15">
        <v>25</v>
      </c>
      <c r="E10" s="16" t="s">
        <v>161</v>
      </c>
      <c r="F10" s="16" t="s">
        <v>26</v>
      </c>
      <c r="G10" s="2" t="s">
        <v>321</v>
      </c>
      <c r="H10" s="32">
        <v>7</v>
      </c>
      <c r="I10" s="32">
        <v>10</v>
      </c>
      <c r="J10" s="32">
        <v>7</v>
      </c>
      <c r="K10" s="32">
        <v>7</v>
      </c>
      <c r="L10" s="21">
        <f t="shared" si="0"/>
        <v>31</v>
      </c>
      <c r="M10" s="7">
        <f t="shared" si="1"/>
        <v>0.58490566037735847</v>
      </c>
      <c r="N10" s="8" t="s">
        <v>318</v>
      </c>
    </row>
    <row r="11" spans="1:14" x14ac:dyDescent="0.3">
      <c r="A11" s="14" t="s">
        <v>158</v>
      </c>
      <c r="B11" s="14" t="s">
        <v>91</v>
      </c>
      <c r="C11" s="14" t="s">
        <v>48</v>
      </c>
      <c r="D11" s="15">
        <v>22</v>
      </c>
      <c r="E11" s="16" t="s">
        <v>97</v>
      </c>
      <c r="F11" s="16" t="s">
        <v>26</v>
      </c>
      <c r="G11" s="17" t="s">
        <v>324</v>
      </c>
      <c r="H11" s="32">
        <v>4</v>
      </c>
      <c r="I11" s="32">
        <v>9</v>
      </c>
      <c r="J11" s="32">
        <v>7</v>
      </c>
      <c r="K11" s="32">
        <v>8</v>
      </c>
      <c r="L11" s="21">
        <f t="shared" si="0"/>
        <v>28</v>
      </c>
      <c r="M11" s="7">
        <f t="shared" si="1"/>
        <v>0.52830188679245282</v>
      </c>
      <c r="N11" s="8" t="s">
        <v>80</v>
      </c>
    </row>
    <row r="12" spans="1:14" ht="39.6" x14ac:dyDescent="0.3">
      <c r="A12" s="14" t="s">
        <v>170</v>
      </c>
      <c r="B12" s="14" t="s">
        <v>171</v>
      </c>
      <c r="C12" s="14" t="s">
        <v>172</v>
      </c>
      <c r="D12" s="15">
        <v>27</v>
      </c>
      <c r="E12" s="16" t="s">
        <v>161</v>
      </c>
      <c r="F12" s="16" t="s">
        <v>26</v>
      </c>
      <c r="G12" s="2" t="s">
        <v>321</v>
      </c>
      <c r="H12" s="32">
        <v>5</v>
      </c>
      <c r="I12" s="32">
        <v>10</v>
      </c>
      <c r="J12" s="32">
        <v>7</v>
      </c>
      <c r="K12" s="32">
        <v>5</v>
      </c>
      <c r="L12" s="21">
        <f t="shared" si="0"/>
        <v>27</v>
      </c>
      <c r="M12" s="7">
        <f t="shared" si="1"/>
        <v>0.50943396226415094</v>
      </c>
      <c r="N12" s="8" t="s">
        <v>80</v>
      </c>
    </row>
    <row r="13" spans="1:14" ht="39.6" x14ac:dyDescent="0.3">
      <c r="A13" s="3" t="s">
        <v>98</v>
      </c>
      <c r="B13" s="3" t="s">
        <v>99</v>
      </c>
      <c r="C13" s="3" t="s">
        <v>100</v>
      </c>
      <c r="D13" s="9">
        <v>7</v>
      </c>
      <c r="E13" s="9" t="s">
        <v>97</v>
      </c>
      <c r="F13" s="9" t="s">
        <v>26</v>
      </c>
      <c r="G13" s="2" t="s">
        <v>323</v>
      </c>
      <c r="H13" s="32">
        <v>9</v>
      </c>
      <c r="I13" s="32">
        <v>6</v>
      </c>
      <c r="J13" s="32">
        <v>7</v>
      </c>
      <c r="K13" s="32">
        <v>3</v>
      </c>
      <c r="L13" s="21">
        <f t="shared" si="0"/>
        <v>25</v>
      </c>
      <c r="M13" s="7">
        <f t="shared" si="1"/>
        <v>0.47169811320754718</v>
      </c>
      <c r="N13" s="8" t="s">
        <v>80</v>
      </c>
    </row>
    <row r="14" spans="1:14" x14ac:dyDescent="0.3">
      <c r="A14" s="14" t="s">
        <v>156</v>
      </c>
      <c r="B14" s="14" t="s">
        <v>157</v>
      </c>
      <c r="C14" s="14" t="s">
        <v>152</v>
      </c>
      <c r="D14" s="15">
        <v>21</v>
      </c>
      <c r="E14" s="16" t="s">
        <v>97</v>
      </c>
      <c r="F14" s="16" t="s">
        <v>26</v>
      </c>
      <c r="G14" s="17" t="s">
        <v>324</v>
      </c>
      <c r="H14" s="32">
        <v>5</v>
      </c>
      <c r="I14" s="32">
        <v>9</v>
      </c>
      <c r="J14" s="32">
        <v>6</v>
      </c>
      <c r="K14" s="32">
        <v>5</v>
      </c>
      <c r="L14" s="21">
        <f t="shared" si="0"/>
        <v>25</v>
      </c>
      <c r="M14" s="7">
        <f t="shared" si="1"/>
        <v>0.47169811320754718</v>
      </c>
      <c r="N14" s="8" t="s">
        <v>80</v>
      </c>
    </row>
    <row r="15" spans="1:14" ht="39.6" x14ac:dyDescent="0.3">
      <c r="A15" s="14" t="s">
        <v>167</v>
      </c>
      <c r="B15" s="14" t="s">
        <v>168</v>
      </c>
      <c r="C15" s="14" t="s">
        <v>169</v>
      </c>
      <c r="D15" s="15">
        <v>26</v>
      </c>
      <c r="E15" s="16" t="s">
        <v>161</v>
      </c>
      <c r="F15" s="16" t="s">
        <v>26</v>
      </c>
      <c r="G15" s="2" t="s">
        <v>321</v>
      </c>
      <c r="H15" s="32">
        <v>2</v>
      </c>
      <c r="I15" s="32">
        <v>13</v>
      </c>
      <c r="J15" s="32">
        <v>6</v>
      </c>
      <c r="K15" s="32">
        <v>2</v>
      </c>
      <c r="L15" s="21">
        <f t="shared" si="0"/>
        <v>23</v>
      </c>
      <c r="M15" s="7">
        <f t="shared" si="1"/>
        <v>0.43396226415094341</v>
      </c>
      <c r="N15" s="8" t="s">
        <v>80</v>
      </c>
    </row>
    <row r="16" spans="1:14" ht="39.6" x14ac:dyDescent="0.3">
      <c r="A16" s="14" t="s">
        <v>159</v>
      </c>
      <c r="B16" s="14" t="s">
        <v>112</v>
      </c>
      <c r="C16" s="14" t="s">
        <v>160</v>
      </c>
      <c r="D16" s="15">
        <v>23</v>
      </c>
      <c r="E16" s="16" t="s">
        <v>161</v>
      </c>
      <c r="F16" s="16" t="s">
        <v>26</v>
      </c>
      <c r="G16" s="2" t="s">
        <v>321</v>
      </c>
      <c r="H16" s="32">
        <v>3</v>
      </c>
      <c r="I16" s="32">
        <v>10</v>
      </c>
      <c r="J16" s="32">
        <v>5</v>
      </c>
      <c r="K16" s="32">
        <v>3</v>
      </c>
      <c r="L16" s="21">
        <f t="shared" si="0"/>
        <v>21</v>
      </c>
      <c r="M16" s="7">
        <f t="shared" si="1"/>
        <v>0.39622641509433965</v>
      </c>
      <c r="N16" s="8" t="s">
        <v>80</v>
      </c>
    </row>
    <row r="17" spans="1:14" ht="39.6" x14ac:dyDescent="0.3">
      <c r="A17" s="14" t="s">
        <v>162</v>
      </c>
      <c r="B17" s="14" t="s">
        <v>163</v>
      </c>
      <c r="C17" s="14" t="s">
        <v>117</v>
      </c>
      <c r="D17" s="15">
        <v>24</v>
      </c>
      <c r="E17" s="16" t="s">
        <v>161</v>
      </c>
      <c r="F17" s="16" t="s">
        <v>26</v>
      </c>
      <c r="G17" s="2" t="s">
        <v>321</v>
      </c>
      <c r="H17" s="32">
        <v>4</v>
      </c>
      <c r="I17" s="32">
        <v>12</v>
      </c>
      <c r="J17" s="32">
        <v>2</v>
      </c>
      <c r="K17" s="32">
        <v>3</v>
      </c>
      <c r="L17" s="21">
        <f t="shared" si="0"/>
        <v>21</v>
      </c>
      <c r="M17" s="7">
        <f t="shared" si="1"/>
        <v>0.39622641509433965</v>
      </c>
      <c r="N17" s="8" t="s">
        <v>80</v>
      </c>
    </row>
    <row r="18" spans="1:14" ht="39.6" x14ac:dyDescent="0.3">
      <c r="A18" s="2" t="s">
        <v>81</v>
      </c>
      <c r="B18" s="2" t="s">
        <v>59</v>
      </c>
      <c r="C18" s="2" t="s">
        <v>82</v>
      </c>
      <c r="D18" s="4">
        <v>1</v>
      </c>
      <c r="E18" s="5" t="s">
        <v>83</v>
      </c>
      <c r="F18" s="5" t="s">
        <v>26</v>
      </c>
      <c r="G18" s="2" t="s">
        <v>323</v>
      </c>
      <c r="H18" s="31">
        <v>5</v>
      </c>
      <c r="I18" s="31">
        <v>5</v>
      </c>
      <c r="J18" s="31">
        <v>6</v>
      </c>
      <c r="K18" s="31">
        <v>1</v>
      </c>
      <c r="L18" s="21">
        <f t="shared" si="0"/>
        <v>17</v>
      </c>
      <c r="M18" s="7">
        <f t="shared" si="1"/>
        <v>0.32075471698113206</v>
      </c>
      <c r="N18" s="8" t="s">
        <v>80</v>
      </c>
    </row>
    <row r="19" spans="1:14" x14ac:dyDescent="0.3">
      <c r="A19" s="3" t="s">
        <v>140</v>
      </c>
      <c r="B19" s="3" t="s">
        <v>141</v>
      </c>
      <c r="C19" s="3" t="s">
        <v>142</v>
      </c>
      <c r="D19" s="9">
        <v>13</v>
      </c>
      <c r="E19" s="9" t="s">
        <v>83</v>
      </c>
      <c r="F19" s="9" t="s">
        <v>26</v>
      </c>
      <c r="G19" s="17" t="s">
        <v>324</v>
      </c>
      <c r="H19" s="32">
        <v>3</v>
      </c>
      <c r="I19" s="32">
        <v>8</v>
      </c>
      <c r="J19" s="32">
        <v>3</v>
      </c>
      <c r="K19" s="32">
        <v>3</v>
      </c>
      <c r="L19" s="21">
        <f t="shared" si="0"/>
        <v>17</v>
      </c>
      <c r="M19" s="7">
        <f t="shared" si="1"/>
        <v>0.32075471698113206</v>
      </c>
      <c r="N19" s="8" t="s">
        <v>80</v>
      </c>
    </row>
    <row r="20" spans="1:14" ht="39.6" x14ac:dyDescent="0.3">
      <c r="A20" s="3" t="s">
        <v>84</v>
      </c>
      <c r="B20" s="3" t="s">
        <v>85</v>
      </c>
      <c r="C20" s="3" t="s">
        <v>86</v>
      </c>
      <c r="D20" s="9">
        <v>2</v>
      </c>
      <c r="E20" s="9" t="s">
        <v>83</v>
      </c>
      <c r="F20" s="9" t="s">
        <v>26</v>
      </c>
      <c r="G20" s="2" t="s">
        <v>323</v>
      </c>
      <c r="H20" s="32">
        <v>4</v>
      </c>
      <c r="I20" s="32">
        <v>5</v>
      </c>
      <c r="J20" s="32">
        <v>5</v>
      </c>
      <c r="K20" s="32">
        <v>0</v>
      </c>
      <c r="L20" s="21">
        <f t="shared" si="0"/>
        <v>14</v>
      </c>
      <c r="M20" s="7">
        <f t="shared" si="1"/>
        <v>0.26415094339622641</v>
      </c>
      <c r="N20" s="8" t="s">
        <v>80</v>
      </c>
    </row>
    <row r="21" spans="1:14" ht="39.6" x14ac:dyDescent="0.3">
      <c r="A21" s="2" t="s">
        <v>90</v>
      </c>
      <c r="B21" s="2" t="s">
        <v>91</v>
      </c>
      <c r="C21" s="2" t="s">
        <v>92</v>
      </c>
      <c r="D21" s="4">
        <v>4</v>
      </c>
      <c r="E21" s="5" t="s">
        <v>83</v>
      </c>
      <c r="F21" s="5" t="s">
        <v>26</v>
      </c>
      <c r="G21" s="2" t="s">
        <v>323</v>
      </c>
      <c r="H21" s="31">
        <v>3</v>
      </c>
      <c r="I21" s="31">
        <v>5</v>
      </c>
      <c r="J21" s="31">
        <v>5</v>
      </c>
      <c r="K21" s="31">
        <v>1</v>
      </c>
      <c r="L21" s="21">
        <f t="shared" si="0"/>
        <v>14</v>
      </c>
      <c r="M21" s="7">
        <f t="shared" si="1"/>
        <v>0.26415094339622641</v>
      </c>
      <c r="N21" s="8" t="s">
        <v>80</v>
      </c>
    </row>
    <row r="22" spans="1:14" ht="39.6" x14ac:dyDescent="0.3">
      <c r="A22" s="12" t="s">
        <v>110</v>
      </c>
      <c r="B22" s="10" t="s">
        <v>44</v>
      </c>
      <c r="C22" s="10" t="s">
        <v>29</v>
      </c>
      <c r="D22" s="9">
        <v>11</v>
      </c>
      <c r="E22" s="9" t="s">
        <v>106</v>
      </c>
      <c r="F22" s="9" t="s">
        <v>26</v>
      </c>
      <c r="G22" s="2" t="s">
        <v>323</v>
      </c>
      <c r="H22" s="32">
        <v>4</v>
      </c>
      <c r="I22" s="32">
        <v>2</v>
      </c>
      <c r="J22" s="32">
        <v>5</v>
      </c>
      <c r="K22" s="32">
        <v>2</v>
      </c>
      <c r="L22" s="21">
        <f t="shared" si="0"/>
        <v>13</v>
      </c>
      <c r="M22" s="7">
        <f t="shared" si="1"/>
        <v>0.24528301886792453</v>
      </c>
      <c r="N22" s="8" t="s">
        <v>80</v>
      </c>
    </row>
    <row r="23" spans="1:14" ht="39.6" x14ac:dyDescent="0.3">
      <c r="A23" s="3" t="s">
        <v>94</v>
      </c>
      <c r="B23" s="3" t="s">
        <v>95</v>
      </c>
      <c r="C23" s="3" t="s">
        <v>96</v>
      </c>
      <c r="D23" s="9">
        <v>6</v>
      </c>
      <c r="E23" s="9" t="s">
        <v>97</v>
      </c>
      <c r="F23" s="9" t="s">
        <v>26</v>
      </c>
      <c r="G23" s="2" t="s">
        <v>323</v>
      </c>
      <c r="H23" s="32">
        <v>3</v>
      </c>
      <c r="I23" s="32">
        <v>4</v>
      </c>
      <c r="J23" s="32">
        <v>2</v>
      </c>
      <c r="K23" s="32">
        <v>2</v>
      </c>
      <c r="L23" s="21">
        <f t="shared" si="0"/>
        <v>11</v>
      </c>
      <c r="M23" s="7">
        <f t="shared" si="1"/>
        <v>0.20754716981132076</v>
      </c>
      <c r="N23" s="8" t="s">
        <v>80</v>
      </c>
    </row>
    <row r="24" spans="1:14" ht="39.6" x14ac:dyDescent="0.3">
      <c r="A24" s="3" t="s">
        <v>93</v>
      </c>
      <c r="B24" s="3" t="s">
        <v>59</v>
      </c>
      <c r="C24" s="3" t="s">
        <v>67</v>
      </c>
      <c r="D24" s="9">
        <v>5</v>
      </c>
      <c r="E24" s="9" t="s">
        <v>83</v>
      </c>
      <c r="F24" s="9" t="s">
        <v>26</v>
      </c>
      <c r="G24" s="2" t="s">
        <v>323</v>
      </c>
      <c r="H24" s="32">
        <v>4</v>
      </c>
      <c r="I24" s="32">
        <v>1</v>
      </c>
      <c r="J24" s="32">
        <v>4</v>
      </c>
      <c r="K24" s="32">
        <v>1</v>
      </c>
      <c r="L24" s="21">
        <f t="shared" si="0"/>
        <v>10</v>
      </c>
      <c r="M24" s="7">
        <f t="shared" si="1"/>
        <v>0.18867924528301888</v>
      </c>
      <c r="N24" s="8" t="s">
        <v>80</v>
      </c>
    </row>
    <row r="25" spans="1:14" ht="39.6" x14ac:dyDescent="0.3">
      <c r="A25" s="2" t="s">
        <v>103</v>
      </c>
      <c r="B25" s="2" t="s">
        <v>104</v>
      </c>
      <c r="C25" s="2" t="s">
        <v>105</v>
      </c>
      <c r="D25" s="4">
        <v>9</v>
      </c>
      <c r="E25" s="5" t="s">
        <v>106</v>
      </c>
      <c r="F25" s="5" t="s">
        <v>26</v>
      </c>
      <c r="G25" s="2" t="s">
        <v>323</v>
      </c>
      <c r="H25" s="31">
        <v>2</v>
      </c>
      <c r="I25" s="31">
        <v>3</v>
      </c>
      <c r="J25" s="31">
        <v>4</v>
      </c>
      <c r="K25" s="31">
        <v>1</v>
      </c>
      <c r="L25" s="21">
        <f t="shared" si="0"/>
        <v>10</v>
      </c>
      <c r="M25" s="7">
        <f t="shared" si="1"/>
        <v>0.18867924528301888</v>
      </c>
      <c r="N25" s="8" t="s">
        <v>80</v>
      </c>
    </row>
    <row r="26" spans="1:14" x14ac:dyDescent="0.3">
      <c r="A26" s="12" t="s">
        <v>143</v>
      </c>
      <c r="B26" s="10" t="s">
        <v>50</v>
      </c>
      <c r="C26" s="10" t="s">
        <v>54</v>
      </c>
      <c r="D26" s="9">
        <v>14</v>
      </c>
      <c r="E26" s="9" t="s">
        <v>83</v>
      </c>
      <c r="F26" s="9" t="s">
        <v>26</v>
      </c>
      <c r="G26" s="17" t="s">
        <v>324</v>
      </c>
      <c r="H26" s="32">
        <v>3</v>
      </c>
      <c r="I26" s="32">
        <v>3</v>
      </c>
      <c r="J26" s="32">
        <v>4</v>
      </c>
      <c r="K26" s="32">
        <v>0</v>
      </c>
      <c r="L26" s="21">
        <f t="shared" si="0"/>
        <v>10</v>
      </c>
      <c r="M26" s="7">
        <f t="shared" si="1"/>
        <v>0.18867924528301888</v>
      </c>
      <c r="N26" s="8" t="s">
        <v>80</v>
      </c>
    </row>
    <row r="27" spans="1:14" ht="39.6" x14ac:dyDescent="0.3">
      <c r="A27" s="2" t="s">
        <v>87</v>
      </c>
      <c r="B27" s="2" t="s">
        <v>88</v>
      </c>
      <c r="C27" s="2" t="s">
        <v>89</v>
      </c>
      <c r="D27" s="4">
        <v>3</v>
      </c>
      <c r="E27" s="5" t="s">
        <v>83</v>
      </c>
      <c r="F27" s="5" t="s">
        <v>26</v>
      </c>
      <c r="G27" s="2" t="s">
        <v>323</v>
      </c>
      <c r="H27" s="31">
        <v>1</v>
      </c>
      <c r="I27" s="31">
        <v>1</v>
      </c>
      <c r="J27" s="31">
        <v>6</v>
      </c>
      <c r="K27" s="31">
        <v>0</v>
      </c>
      <c r="L27" s="21">
        <f t="shared" si="0"/>
        <v>8</v>
      </c>
      <c r="M27" s="7">
        <f t="shared" si="1"/>
        <v>0.15094339622641509</v>
      </c>
      <c r="N27" s="8" t="s">
        <v>80</v>
      </c>
    </row>
    <row r="28" spans="1:14" x14ac:dyDescent="0.3">
      <c r="A28" s="14" t="s">
        <v>137</v>
      </c>
      <c r="B28" s="14" t="s">
        <v>138</v>
      </c>
      <c r="C28" s="14" t="s">
        <v>139</v>
      </c>
      <c r="D28" s="15">
        <v>12</v>
      </c>
      <c r="E28" s="16" t="s">
        <v>83</v>
      </c>
      <c r="F28" s="16" t="s">
        <v>26</v>
      </c>
      <c r="G28" s="17" t="s">
        <v>324</v>
      </c>
      <c r="H28" s="32">
        <v>2</v>
      </c>
      <c r="I28" s="32">
        <v>4</v>
      </c>
      <c r="J28" s="32">
        <v>1</v>
      </c>
      <c r="K28" s="32">
        <v>1</v>
      </c>
      <c r="L28" s="21">
        <f t="shared" si="0"/>
        <v>8</v>
      </c>
      <c r="M28" s="7">
        <f t="shared" si="1"/>
        <v>0.15094339622641509</v>
      </c>
      <c r="N28" s="8" t="s">
        <v>80</v>
      </c>
    </row>
    <row r="29" spans="1:14" x14ac:dyDescent="0.3">
      <c r="A29" s="3" t="s">
        <v>148</v>
      </c>
      <c r="B29" s="3" t="s">
        <v>64</v>
      </c>
      <c r="C29" s="3" t="s">
        <v>149</v>
      </c>
      <c r="D29" s="9">
        <v>17</v>
      </c>
      <c r="E29" s="20" t="s">
        <v>83</v>
      </c>
      <c r="F29" s="9" t="s">
        <v>26</v>
      </c>
      <c r="G29" s="17" t="s">
        <v>324</v>
      </c>
      <c r="H29" s="32">
        <v>2</v>
      </c>
      <c r="I29" s="32">
        <v>4</v>
      </c>
      <c r="J29" s="32">
        <v>0</v>
      </c>
      <c r="K29" s="32">
        <v>2</v>
      </c>
      <c r="L29" s="21">
        <f t="shared" si="0"/>
        <v>8</v>
      </c>
      <c r="M29" s="7">
        <f t="shared" si="1"/>
        <v>0.15094339622641509</v>
      </c>
      <c r="N29" s="8" t="s">
        <v>80</v>
      </c>
    </row>
    <row r="30" spans="1:14" ht="39.6" x14ac:dyDescent="0.3">
      <c r="A30" s="12" t="s">
        <v>101</v>
      </c>
      <c r="B30" s="10" t="s">
        <v>23</v>
      </c>
      <c r="C30" s="10" t="s">
        <v>102</v>
      </c>
      <c r="D30" s="9">
        <v>8</v>
      </c>
      <c r="E30" s="9" t="s">
        <v>97</v>
      </c>
      <c r="F30" s="9" t="s">
        <v>26</v>
      </c>
      <c r="G30" s="2" t="s">
        <v>323</v>
      </c>
      <c r="H30" s="32">
        <v>0</v>
      </c>
      <c r="I30" s="32">
        <v>0</v>
      </c>
      <c r="J30" s="32">
        <v>4</v>
      </c>
      <c r="K30" s="32">
        <v>0</v>
      </c>
      <c r="L30" s="21">
        <f t="shared" si="0"/>
        <v>4</v>
      </c>
      <c r="M30" s="7">
        <f t="shared" si="1"/>
        <v>7.5471698113207544E-2</v>
      </c>
      <c r="N30" s="8" t="s">
        <v>80</v>
      </c>
    </row>
    <row r="31" spans="1:14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ref="L31:L33" si="2">SUM(H31:K31)</f>
        <v>0</v>
      </c>
      <c r="M31" s="7">
        <f t="shared" ref="M31:M33" si="3">L31/53</f>
        <v>0</v>
      </c>
      <c r="N31" s="8"/>
    </row>
    <row r="32" spans="1:14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xmlns:xlrd2="http://schemas.microsoft.com/office/spreadsheetml/2017/richdata2" ref="A4:M30">
    <sortCondition descending="1" ref="M4:M30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="90" zoomScaleNormal="90" workbookViewId="0">
      <selection activeCell="C10" sqref="C10"/>
    </sheetView>
  </sheetViews>
  <sheetFormatPr defaultRowHeight="14.4" x14ac:dyDescent="0.3"/>
  <cols>
    <col min="1" max="1" width="14.33203125" customWidth="1"/>
    <col min="2" max="2" width="16" customWidth="1"/>
    <col min="3" max="3" width="14.109375" customWidth="1"/>
    <col min="4" max="4" width="8.44140625" bestFit="1" customWidth="1"/>
    <col min="6" max="6" width="14.33203125" bestFit="1" customWidth="1"/>
    <col min="7" max="7" width="17.33203125" customWidth="1"/>
    <col min="8" max="8" width="19.6640625" customWidth="1"/>
    <col min="9" max="9" width="11.5546875" customWidth="1"/>
    <col min="10" max="10" width="30.6640625" customWidth="1"/>
    <col min="13" max="13" width="12.88671875" customWidth="1"/>
  </cols>
  <sheetData>
    <row r="1" spans="1:13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6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6" t="s">
        <v>17</v>
      </c>
      <c r="I2" s="26" t="s">
        <v>18</v>
      </c>
      <c r="J2" s="26" t="s">
        <v>19</v>
      </c>
      <c r="K2" s="22" t="s">
        <v>7</v>
      </c>
      <c r="L2" s="1" t="s">
        <v>8</v>
      </c>
      <c r="M2" s="22" t="s">
        <v>9</v>
      </c>
    </row>
    <row r="3" spans="1:13" ht="15.6" x14ac:dyDescent="0.3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.75" customHeight="1" x14ac:dyDescent="0.3">
      <c r="A4" s="3" t="s">
        <v>272</v>
      </c>
      <c r="B4" s="3" t="s">
        <v>95</v>
      </c>
      <c r="C4" s="3" t="s">
        <v>273</v>
      </c>
      <c r="D4" s="9">
        <v>2</v>
      </c>
      <c r="E4" s="9" t="s">
        <v>297</v>
      </c>
      <c r="F4" s="28" t="s">
        <v>319</v>
      </c>
      <c r="G4" s="2" t="s">
        <v>323</v>
      </c>
      <c r="H4" s="9">
        <v>9</v>
      </c>
      <c r="I4" s="9">
        <v>14</v>
      </c>
      <c r="J4" s="9">
        <v>36</v>
      </c>
      <c r="K4" s="21">
        <f t="shared" ref="K4:K19" si="0">SUM(H4:J4)</f>
        <v>59</v>
      </c>
      <c r="L4" s="7">
        <f t="shared" ref="L4:L19" si="1">K4/65</f>
        <v>0.90769230769230769</v>
      </c>
      <c r="M4" s="8" t="s">
        <v>79</v>
      </c>
    </row>
    <row r="5" spans="1:13" ht="15.75" customHeight="1" x14ac:dyDescent="0.3">
      <c r="A5" s="19" t="s">
        <v>295</v>
      </c>
      <c r="B5" s="3" t="s">
        <v>296</v>
      </c>
      <c r="C5" s="3" t="s">
        <v>109</v>
      </c>
      <c r="D5" s="9">
        <v>16</v>
      </c>
      <c r="E5" s="9" t="s">
        <v>299</v>
      </c>
      <c r="F5" s="28" t="s">
        <v>319</v>
      </c>
      <c r="G5" s="2" t="s">
        <v>321</v>
      </c>
      <c r="H5" s="9">
        <v>9</v>
      </c>
      <c r="I5" s="9">
        <v>13</v>
      </c>
      <c r="J5" s="9">
        <v>35</v>
      </c>
      <c r="K5" s="21">
        <f t="shared" si="0"/>
        <v>57</v>
      </c>
      <c r="L5" s="7">
        <f t="shared" si="1"/>
        <v>0.87692307692307692</v>
      </c>
      <c r="M5" s="8" t="s">
        <v>318</v>
      </c>
    </row>
    <row r="6" spans="1:13" ht="15.75" customHeight="1" x14ac:dyDescent="0.3">
      <c r="A6" s="12" t="s">
        <v>281</v>
      </c>
      <c r="B6" s="10" t="s">
        <v>282</v>
      </c>
      <c r="C6" s="10" t="s">
        <v>78</v>
      </c>
      <c r="D6" s="9">
        <v>8</v>
      </c>
      <c r="E6" s="9" t="s">
        <v>298</v>
      </c>
      <c r="F6" s="28" t="s">
        <v>319</v>
      </c>
      <c r="G6" s="2" t="s">
        <v>321</v>
      </c>
      <c r="H6" s="9">
        <v>8</v>
      </c>
      <c r="I6" s="9">
        <v>13</v>
      </c>
      <c r="J6" s="9">
        <v>34</v>
      </c>
      <c r="K6" s="21">
        <f t="shared" si="0"/>
        <v>55</v>
      </c>
      <c r="L6" s="7">
        <f t="shared" si="1"/>
        <v>0.84615384615384615</v>
      </c>
      <c r="M6" s="8" t="s">
        <v>318</v>
      </c>
    </row>
    <row r="7" spans="1:13" ht="15.75" customHeight="1" x14ac:dyDescent="0.3">
      <c r="A7" s="19" t="s">
        <v>293</v>
      </c>
      <c r="B7" s="3" t="s">
        <v>138</v>
      </c>
      <c r="C7" s="3" t="s">
        <v>294</v>
      </c>
      <c r="D7" s="9">
        <v>15</v>
      </c>
      <c r="E7" s="9" t="s">
        <v>299</v>
      </c>
      <c r="F7" s="28" t="s">
        <v>319</v>
      </c>
      <c r="G7" s="2" t="s">
        <v>321</v>
      </c>
      <c r="H7" s="9">
        <v>8</v>
      </c>
      <c r="I7" s="9">
        <v>12</v>
      </c>
      <c r="J7" s="9">
        <v>34</v>
      </c>
      <c r="K7" s="21">
        <f t="shared" si="0"/>
        <v>54</v>
      </c>
      <c r="L7" s="7">
        <f t="shared" si="1"/>
        <v>0.83076923076923082</v>
      </c>
      <c r="M7" s="8" t="s">
        <v>80</v>
      </c>
    </row>
    <row r="8" spans="1:13" ht="15.75" customHeight="1" x14ac:dyDescent="0.3">
      <c r="A8" s="2" t="s">
        <v>271</v>
      </c>
      <c r="B8" s="2" t="s">
        <v>104</v>
      </c>
      <c r="C8" s="2" t="s">
        <v>92</v>
      </c>
      <c r="D8" s="4">
        <v>1</v>
      </c>
      <c r="E8" s="5" t="s">
        <v>297</v>
      </c>
      <c r="F8" s="28" t="s">
        <v>319</v>
      </c>
      <c r="G8" s="2" t="s">
        <v>323</v>
      </c>
      <c r="H8" s="4">
        <v>8</v>
      </c>
      <c r="I8" s="4">
        <v>11</v>
      </c>
      <c r="J8" s="4">
        <v>33</v>
      </c>
      <c r="K8" s="21">
        <f t="shared" si="0"/>
        <v>52</v>
      </c>
      <c r="L8" s="7">
        <f t="shared" si="1"/>
        <v>0.8</v>
      </c>
      <c r="M8" s="8" t="s">
        <v>80</v>
      </c>
    </row>
    <row r="9" spans="1:13" ht="15.75" customHeight="1" x14ac:dyDescent="0.3">
      <c r="A9" s="3" t="s">
        <v>280</v>
      </c>
      <c r="B9" s="3" t="s">
        <v>108</v>
      </c>
      <c r="C9" s="3" t="s">
        <v>92</v>
      </c>
      <c r="D9" s="9">
        <v>7</v>
      </c>
      <c r="E9" s="9" t="s">
        <v>300</v>
      </c>
      <c r="F9" s="28" t="s">
        <v>319</v>
      </c>
      <c r="G9" s="2" t="s">
        <v>321</v>
      </c>
      <c r="H9" s="9">
        <v>3</v>
      </c>
      <c r="I9" s="9">
        <v>7</v>
      </c>
      <c r="J9" s="9">
        <v>16</v>
      </c>
      <c r="K9" s="21">
        <f t="shared" si="0"/>
        <v>26</v>
      </c>
      <c r="L9" s="7">
        <f t="shared" si="1"/>
        <v>0.4</v>
      </c>
      <c r="M9" s="8" t="s">
        <v>80</v>
      </c>
    </row>
    <row r="10" spans="1:13" ht="15.75" customHeight="1" x14ac:dyDescent="0.3">
      <c r="A10" s="3" t="s">
        <v>277</v>
      </c>
      <c r="B10" s="3" t="s">
        <v>232</v>
      </c>
      <c r="C10" s="3"/>
      <c r="D10" s="9">
        <v>5</v>
      </c>
      <c r="E10" s="9" t="s">
        <v>299</v>
      </c>
      <c r="F10" s="28" t="s">
        <v>319</v>
      </c>
      <c r="G10" s="2" t="s">
        <v>323</v>
      </c>
      <c r="H10" s="9">
        <v>5</v>
      </c>
      <c r="I10" s="9">
        <v>4</v>
      </c>
      <c r="J10" s="9">
        <v>14</v>
      </c>
      <c r="K10" s="21">
        <f t="shared" si="0"/>
        <v>23</v>
      </c>
      <c r="L10" s="7">
        <f t="shared" si="1"/>
        <v>0.35384615384615387</v>
      </c>
      <c r="M10" s="8" t="s">
        <v>80</v>
      </c>
    </row>
    <row r="11" spans="1:13" ht="15.75" customHeight="1" x14ac:dyDescent="0.3">
      <c r="A11" s="3" t="s">
        <v>285</v>
      </c>
      <c r="B11" s="3" t="s">
        <v>104</v>
      </c>
      <c r="C11" s="3" t="s">
        <v>270</v>
      </c>
      <c r="D11" s="9">
        <v>10</v>
      </c>
      <c r="E11" s="9" t="s">
        <v>299</v>
      </c>
      <c r="F11" s="28" t="s">
        <v>319</v>
      </c>
      <c r="G11" s="2" t="s">
        <v>321</v>
      </c>
      <c r="H11" s="9">
        <v>5</v>
      </c>
      <c r="I11" s="9">
        <v>7</v>
      </c>
      <c r="J11" s="9">
        <v>11</v>
      </c>
      <c r="K11" s="21">
        <f t="shared" si="0"/>
        <v>23</v>
      </c>
      <c r="L11" s="7">
        <f t="shared" si="1"/>
        <v>0.35384615384615387</v>
      </c>
      <c r="M11" s="8" t="s">
        <v>80</v>
      </c>
    </row>
    <row r="12" spans="1:13" ht="15.75" customHeight="1" x14ac:dyDescent="0.3">
      <c r="A12" s="3" t="s">
        <v>289</v>
      </c>
      <c r="B12" s="3" t="s">
        <v>290</v>
      </c>
      <c r="C12" s="3" t="s">
        <v>291</v>
      </c>
      <c r="D12" s="9">
        <v>13</v>
      </c>
      <c r="E12" s="9" t="s">
        <v>299</v>
      </c>
      <c r="F12" s="28" t="s">
        <v>319</v>
      </c>
      <c r="G12" s="2" t="s">
        <v>321</v>
      </c>
      <c r="H12" s="9">
        <v>1</v>
      </c>
      <c r="I12" s="9">
        <v>5</v>
      </c>
      <c r="J12" s="9">
        <v>17</v>
      </c>
      <c r="K12" s="21">
        <f t="shared" si="0"/>
        <v>23</v>
      </c>
      <c r="L12" s="7">
        <f t="shared" si="1"/>
        <v>0.35384615384615387</v>
      </c>
      <c r="M12" s="8" t="s">
        <v>80</v>
      </c>
    </row>
    <row r="13" spans="1:13" ht="15.75" customHeight="1" x14ac:dyDescent="0.3">
      <c r="A13" s="12" t="s">
        <v>286</v>
      </c>
      <c r="B13" s="10" t="s">
        <v>256</v>
      </c>
      <c r="C13" s="10" t="s">
        <v>248</v>
      </c>
      <c r="D13" s="9">
        <v>11</v>
      </c>
      <c r="E13" s="9" t="s">
        <v>299</v>
      </c>
      <c r="F13" s="28" t="s">
        <v>319</v>
      </c>
      <c r="G13" s="2" t="s">
        <v>321</v>
      </c>
      <c r="H13" s="9">
        <v>3</v>
      </c>
      <c r="I13" s="9">
        <v>6</v>
      </c>
      <c r="J13" s="9">
        <v>13</v>
      </c>
      <c r="K13" s="21">
        <f t="shared" si="0"/>
        <v>22</v>
      </c>
      <c r="L13" s="7">
        <f t="shared" si="1"/>
        <v>0.33846153846153848</v>
      </c>
      <c r="M13" s="8" t="s">
        <v>80</v>
      </c>
    </row>
    <row r="14" spans="1:13" ht="15.75" customHeight="1" x14ac:dyDescent="0.3">
      <c r="A14" s="14" t="s">
        <v>287</v>
      </c>
      <c r="B14" s="14" t="s">
        <v>288</v>
      </c>
      <c r="C14" s="14" t="s">
        <v>152</v>
      </c>
      <c r="D14" s="15">
        <v>12</v>
      </c>
      <c r="E14" s="9" t="s">
        <v>299</v>
      </c>
      <c r="F14" s="28" t="s">
        <v>319</v>
      </c>
      <c r="G14" s="2" t="s">
        <v>321</v>
      </c>
      <c r="H14" s="15">
        <v>6</v>
      </c>
      <c r="I14" s="15">
        <v>3</v>
      </c>
      <c r="J14" s="15">
        <v>10</v>
      </c>
      <c r="K14" s="21">
        <f t="shared" si="0"/>
        <v>19</v>
      </c>
      <c r="L14" s="7">
        <f t="shared" si="1"/>
        <v>0.29230769230769232</v>
      </c>
      <c r="M14" s="8" t="s">
        <v>80</v>
      </c>
    </row>
    <row r="15" spans="1:13" ht="15.75" customHeight="1" x14ac:dyDescent="0.3">
      <c r="A15" s="12" t="s">
        <v>292</v>
      </c>
      <c r="B15" s="10" t="s">
        <v>180</v>
      </c>
      <c r="C15" s="10" t="s">
        <v>32</v>
      </c>
      <c r="D15" s="9">
        <v>14</v>
      </c>
      <c r="E15" s="9" t="s">
        <v>299</v>
      </c>
      <c r="F15" s="28" t="s">
        <v>319</v>
      </c>
      <c r="G15" s="2" t="s">
        <v>321</v>
      </c>
      <c r="H15" s="9">
        <v>3</v>
      </c>
      <c r="I15" s="9">
        <v>2</v>
      </c>
      <c r="J15" s="9">
        <v>13</v>
      </c>
      <c r="K15" s="21">
        <f t="shared" si="0"/>
        <v>18</v>
      </c>
      <c r="L15" s="7">
        <f t="shared" si="1"/>
        <v>0.27692307692307694</v>
      </c>
      <c r="M15" s="8" t="s">
        <v>80</v>
      </c>
    </row>
    <row r="16" spans="1:13" ht="15.75" customHeight="1" x14ac:dyDescent="0.3">
      <c r="A16" s="2" t="s">
        <v>276</v>
      </c>
      <c r="B16" s="2" t="s">
        <v>50</v>
      </c>
      <c r="C16" s="2" t="s">
        <v>136</v>
      </c>
      <c r="D16" s="4">
        <v>4</v>
      </c>
      <c r="E16" s="5" t="s">
        <v>298</v>
      </c>
      <c r="F16" s="28" t="s">
        <v>319</v>
      </c>
      <c r="G16" s="2" t="s">
        <v>323</v>
      </c>
      <c r="H16" s="4">
        <v>3</v>
      </c>
      <c r="I16" s="4">
        <v>6</v>
      </c>
      <c r="J16" s="4">
        <v>8</v>
      </c>
      <c r="K16" s="21">
        <f t="shared" si="0"/>
        <v>17</v>
      </c>
      <c r="L16" s="7">
        <f t="shared" si="1"/>
        <v>0.26153846153846155</v>
      </c>
      <c r="M16" s="8" t="s">
        <v>80</v>
      </c>
    </row>
    <row r="17" spans="1:13" ht="15.75" customHeight="1" x14ac:dyDescent="0.3">
      <c r="A17" s="3" t="s">
        <v>278</v>
      </c>
      <c r="B17" s="3" t="s">
        <v>279</v>
      </c>
      <c r="C17" s="3" t="s">
        <v>67</v>
      </c>
      <c r="D17" s="9">
        <v>6</v>
      </c>
      <c r="E17" s="9" t="s">
        <v>300</v>
      </c>
      <c r="F17" s="28" t="s">
        <v>319</v>
      </c>
      <c r="G17" s="10" t="s">
        <v>322</v>
      </c>
      <c r="H17" s="9">
        <v>3</v>
      </c>
      <c r="I17" s="9">
        <v>5</v>
      </c>
      <c r="J17" s="9">
        <v>9</v>
      </c>
      <c r="K17" s="21">
        <f t="shared" si="0"/>
        <v>17</v>
      </c>
      <c r="L17" s="7">
        <f t="shared" si="1"/>
        <v>0.26153846153846155</v>
      </c>
      <c r="M17" s="8" t="s">
        <v>80</v>
      </c>
    </row>
    <row r="18" spans="1:13" ht="15.75" customHeight="1" x14ac:dyDescent="0.3">
      <c r="A18" s="2" t="s">
        <v>283</v>
      </c>
      <c r="B18" s="2" t="s">
        <v>284</v>
      </c>
      <c r="C18" s="2" t="s">
        <v>152</v>
      </c>
      <c r="D18" s="4">
        <v>9</v>
      </c>
      <c r="E18" s="5" t="s">
        <v>298</v>
      </c>
      <c r="F18" s="28" t="s">
        <v>319</v>
      </c>
      <c r="G18" s="2" t="s">
        <v>321</v>
      </c>
      <c r="H18" s="4">
        <v>4</v>
      </c>
      <c r="I18" s="4">
        <v>7</v>
      </c>
      <c r="J18" s="4">
        <v>6</v>
      </c>
      <c r="K18" s="21">
        <f t="shared" si="0"/>
        <v>17</v>
      </c>
      <c r="L18" s="7">
        <f t="shared" si="1"/>
        <v>0.26153846153846155</v>
      </c>
      <c r="M18" s="8" t="s">
        <v>80</v>
      </c>
    </row>
    <row r="19" spans="1:13" ht="15.75" customHeight="1" x14ac:dyDescent="0.3">
      <c r="A19" s="2" t="s">
        <v>274</v>
      </c>
      <c r="B19" s="2" t="s">
        <v>275</v>
      </c>
      <c r="C19" s="2" t="s">
        <v>72</v>
      </c>
      <c r="D19" s="4">
        <v>3</v>
      </c>
      <c r="E19" s="5" t="s">
        <v>298</v>
      </c>
      <c r="F19" s="28" t="s">
        <v>319</v>
      </c>
      <c r="G19" s="2" t="s">
        <v>323</v>
      </c>
      <c r="H19" s="4">
        <v>6</v>
      </c>
      <c r="I19" s="4">
        <v>1</v>
      </c>
      <c r="J19" s="4">
        <v>4</v>
      </c>
      <c r="K19" s="21">
        <f t="shared" si="0"/>
        <v>11</v>
      </c>
      <c r="L19" s="7">
        <f t="shared" si="1"/>
        <v>0.16923076923076924</v>
      </c>
      <c r="M19" s="8" t="s">
        <v>80</v>
      </c>
    </row>
    <row r="20" spans="1:13" x14ac:dyDescent="0.3">
      <c r="A20" s="3"/>
      <c r="B20" s="3"/>
      <c r="C20" s="3"/>
      <c r="D20" s="9"/>
      <c r="E20" s="20"/>
      <c r="F20" s="9"/>
      <c r="G20" s="10"/>
      <c r="H20" s="11"/>
      <c r="I20" s="11"/>
      <c r="J20" s="11"/>
      <c r="K20" s="21">
        <f t="shared" ref="K20:K33" si="2">SUM(H20:J20)</f>
        <v>0</v>
      </c>
      <c r="L20" s="7">
        <f t="shared" ref="L20:L33" si="3">K20/65</f>
        <v>0</v>
      </c>
      <c r="M20" s="8"/>
    </row>
    <row r="21" spans="1:13" x14ac:dyDescent="0.3">
      <c r="A21" s="3"/>
      <c r="B21" s="3"/>
      <c r="C21" s="3"/>
      <c r="D21" s="9"/>
      <c r="E21" s="20"/>
      <c r="F21" s="20"/>
      <c r="G21" s="10"/>
      <c r="H21" s="11"/>
      <c r="I21" s="11"/>
      <c r="J21" s="11"/>
      <c r="K21" s="21">
        <f t="shared" si="2"/>
        <v>0</v>
      </c>
      <c r="L21" s="7">
        <f t="shared" si="3"/>
        <v>0</v>
      </c>
      <c r="M21" s="8"/>
    </row>
    <row r="22" spans="1:13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21">
        <f t="shared" si="2"/>
        <v>0</v>
      </c>
      <c r="L22" s="7">
        <f t="shared" si="3"/>
        <v>0</v>
      </c>
      <c r="M22" s="8"/>
    </row>
    <row r="23" spans="1:13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21">
        <f t="shared" si="2"/>
        <v>0</v>
      </c>
      <c r="L23" s="7">
        <f t="shared" si="3"/>
        <v>0</v>
      </c>
      <c r="M23" s="8"/>
    </row>
    <row r="24" spans="1:13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21">
        <f t="shared" si="2"/>
        <v>0</v>
      </c>
      <c r="L24" s="7">
        <f t="shared" si="3"/>
        <v>0</v>
      </c>
      <c r="M24" s="8"/>
    </row>
    <row r="25" spans="1:13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21">
        <f t="shared" si="2"/>
        <v>0</v>
      </c>
      <c r="L25" s="7">
        <f t="shared" si="3"/>
        <v>0</v>
      </c>
      <c r="M25" s="8"/>
    </row>
    <row r="26" spans="1:13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21">
        <f t="shared" si="2"/>
        <v>0</v>
      </c>
      <c r="L26" s="7">
        <f t="shared" si="3"/>
        <v>0</v>
      </c>
      <c r="M26" s="8"/>
    </row>
    <row r="27" spans="1:13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21">
        <f t="shared" si="2"/>
        <v>0</v>
      </c>
      <c r="L27" s="7">
        <f t="shared" si="3"/>
        <v>0</v>
      </c>
      <c r="M27" s="8"/>
    </row>
    <row r="28" spans="1:13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21">
        <f t="shared" si="2"/>
        <v>0</v>
      </c>
      <c r="L28" s="7">
        <f t="shared" si="3"/>
        <v>0</v>
      </c>
      <c r="M28" s="8"/>
    </row>
    <row r="29" spans="1:13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21">
        <f t="shared" si="2"/>
        <v>0</v>
      </c>
      <c r="L29" s="7">
        <f t="shared" si="3"/>
        <v>0</v>
      </c>
      <c r="M29" s="8"/>
    </row>
    <row r="30" spans="1:13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21">
        <f t="shared" si="2"/>
        <v>0</v>
      </c>
      <c r="L30" s="7">
        <f t="shared" si="3"/>
        <v>0</v>
      </c>
      <c r="M30" s="8"/>
    </row>
    <row r="31" spans="1:13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21">
        <f t="shared" si="2"/>
        <v>0</v>
      </c>
      <c r="L31" s="7">
        <f t="shared" si="3"/>
        <v>0</v>
      </c>
      <c r="M31" s="8"/>
    </row>
    <row r="32" spans="1:13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21">
        <f t="shared" si="2"/>
        <v>0</v>
      </c>
      <c r="L32" s="7">
        <f t="shared" si="3"/>
        <v>0</v>
      </c>
      <c r="M32" s="8"/>
    </row>
    <row r="33" spans="1:13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21">
        <f t="shared" si="2"/>
        <v>0</v>
      </c>
      <c r="L33" s="7">
        <f t="shared" si="3"/>
        <v>0</v>
      </c>
      <c r="M33" s="8"/>
    </row>
  </sheetData>
  <sortState xmlns:xlrd2="http://schemas.microsoft.com/office/spreadsheetml/2017/richdata2" ref="A4:L19">
    <sortCondition descending="1" ref="L4:L19"/>
  </sortState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zoomScale="90" zoomScaleNormal="90" workbookViewId="0">
      <selection activeCell="A4" sqref="A4:A10"/>
    </sheetView>
  </sheetViews>
  <sheetFormatPr defaultRowHeight="14.4" x14ac:dyDescent="0.3"/>
  <cols>
    <col min="1" max="1" width="14.44140625" customWidth="1"/>
    <col min="2" max="2" width="16.109375" customWidth="1"/>
    <col min="3" max="3" width="17.33203125" customWidth="1"/>
    <col min="4" max="4" width="8.44140625" bestFit="1" customWidth="1"/>
    <col min="6" max="6" width="14.5546875" customWidth="1"/>
    <col min="7" max="7" width="13.33203125" customWidth="1"/>
    <col min="8" max="8" width="19.6640625" customWidth="1"/>
    <col min="9" max="9" width="11.5546875" customWidth="1"/>
    <col min="10" max="10" width="30.6640625" customWidth="1"/>
    <col min="13" max="13" width="12.88671875" customWidth="1"/>
  </cols>
  <sheetData>
    <row r="1" spans="1:13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6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6" t="s">
        <v>17</v>
      </c>
      <c r="I2" s="26" t="s">
        <v>18</v>
      </c>
      <c r="J2" s="26" t="s">
        <v>19</v>
      </c>
      <c r="K2" s="27" t="s">
        <v>7</v>
      </c>
      <c r="L2" s="1" t="s">
        <v>8</v>
      </c>
      <c r="M2" s="27" t="s">
        <v>9</v>
      </c>
    </row>
    <row r="3" spans="1:13" ht="15.6" x14ac:dyDescent="0.3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39.6" x14ac:dyDescent="0.3">
      <c r="A4" s="2" t="s">
        <v>301</v>
      </c>
      <c r="B4" s="2" t="s">
        <v>302</v>
      </c>
      <c r="C4" s="2" t="s">
        <v>240</v>
      </c>
      <c r="D4" s="4">
        <v>1</v>
      </c>
      <c r="E4" s="5" t="s">
        <v>310</v>
      </c>
      <c r="F4" s="28" t="s">
        <v>319</v>
      </c>
      <c r="G4" s="2" t="s">
        <v>321</v>
      </c>
      <c r="H4" s="4">
        <v>10</v>
      </c>
      <c r="I4" s="4">
        <v>14</v>
      </c>
      <c r="J4" s="4">
        <v>36</v>
      </c>
      <c r="K4" s="21">
        <f t="shared" ref="K4:K10" si="0">SUM(H4:J4)</f>
        <v>60</v>
      </c>
      <c r="L4" s="7">
        <f t="shared" ref="L4:L10" si="1">K4/65</f>
        <v>0.92307692307692313</v>
      </c>
      <c r="M4" s="8" t="s">
        <v>79</v>
      </c>
    </row>
    <row r="5" spans="1:13" ht="39.6" x14ac:dyDescent="0.3">
      <c r="A5" s="3" t="s">
        <v>305</v>
      </c>
      <c r="B5" s="3" t="s">
        <v>306</v>
      </c>
      <c r="C5" s="3" t="s">
        <v>117</v>
      </c>
      <c r="D5" s="9">
        <v>5</v>
      </c>
      <c r="E5" s="5" t="s">
        <v>310</v>
      </c>
      <c r="F5" s="28" t="s">
        <v>319</v>
      </c>
      <c r="G5" s="2" t="s">
        <v>321</v>
      </c>
      <c r="H5" s="9">
        <v>9</v>
      </c>
      <c r="I5" s="9">
        <v>14</v>
      </c>
      <c r="J5" s="9">
        <v>35</v>
      </c>
      <c r="K5" s="21">
        <f t="shared" si="0"/>
        <v>58</v>
      </c>
      <c r="L5" s="7">
        <f t="shared" si="1"/>
        <v>0.89230769230769236</v>
      </c>
      <c r="M5" s="8" t="s">
        <v>318</v>
      </c>
    </row>
    <row r="6" spans="1:13" ht="39.6" x14ac:dyDescent="0.3">
      <c r="A6" s="3" t="s">
        <v>317</v>
      </c>
      <c r="B6" s="3" t="s">
        <v>147</v>
      </c>
      <c r="C6" s="3" t="s">
        <v>109</v>
      </c>
      <c r="D6" s="9">
        <v>2</v>
      </c>
      <c r="E6" s="5" t="s">
        <v>310</v>
      </c>
      <c r="F6" s="28" t="s">
        <v>319</v>
      </c>
      <c r="G6" s="2" t="s">
        <v>321</v>
      </c>
      <c r="H6" s="9">
        <v>9</v>
      </c>
      <c r="I6" s="9">
        <v>13</v>
      </c>
      <c r="J6" s="9">
        <v>34</v>
      </c>
      <c r="K6" s="21">
        <f t="shared" si="0"/>
        <v>56</v>
      </c>
      <c r="L6" s="7">
        <f t="shared" si="1"/>
        <v>0.86153846153846159</v>
      </c>
      <c r="M6" s="8" t="s">
        <v>80</v>
      </c>
    </row>
    <row r="7" spans="1:13" ht="39.6" x14ac:dyDescent="0.3">
      <c r="A7" s="2" t="s">
        <v>304</v>
      </c>
      <c r="B7" s="2" t="s">
        <v>133</v>
      </c>
      <c r="C7" s="2" t="s">
        <v>109</v>
      </c>
      <c r="D7" s="4">
        <v>4</v>
      </c>
      <c r="E7" s="5" t="s">
        <v>310</v>
      </c>
      <c r="F7" s="28" t="s">
        <v>319</v>
      </c>
      <c r="G7" s="2" t="s">
        <v>321</v>
      </c>
      <c r="H7" s="4">
        <v>3</v>
      </c>
      <c r="I7" s="4">
        <v>8</v>
      </c>
      <c r="J7" s="4">
        <v>26</v>
      </c>
      <c r="K7" s="21">
        <f t="shared" si="0"/>
        <v>37</v>
      </c>
      <c r="L7" s="7">
        <f t="shared" si="1"/>
        <v>0.56923076923076921</v>
      </c>
      <c r="M7" s="8" t="s">
        <v>80</v>
      </c>
    </row>
    <row r="8" spans="1:13" ht="39.6" x14ac:dyDescent="0.3">
      <c r="A8" s="2" t="s">
        <v>303</v>
      </c>
      <c r="B8" s="2" t="s">
        <v>104</v>
      </c>
      <c r="C8" s="2" t="s">
        <v>109</v>
      </c>
      <c r="D8" s="4">
        <v>3</v>
      </c>
      <c r="E8" s="5" t="s">
        <v>310</v>
      </c>
      <c r="F8" s="28" t="s">
        <v>319</v>
      </c>
      <c r="G8" s="2" t="s">
        <v>321</v>
      </c>
      <c r="H8" s="4">
        <v>7</v>
      </c>
      <c r="I8" s="4">
        <v>7</v>
      </c>
      <c r="J8" s="4">
        <v>17</v>
      </c>
      <c r="K8" s="21">
        <f t="shared" si="0"/>
        <v>31</v>
      </c>
      <c r="L8" s="7">
        <f t="shared" si="1"/>
        <v>0.47692307692307695</v>
      </c>
      <c r="M8" s="8" t="s">
        <v>80</v>
      </c>
    </row>
    <row r="9" spans="1:13" ht="39.6" x14ac:dyDescent="0.3">
      <c r="A9" s="3" t="s">
        <v>307</v>
      </c>
      <c r="B9" s="3" t="s">
        <v>296</v>
      </c>
      <c r="C9" s="3" t="s">
        <v>223</v>
      </c>
      <c r="D9" s="9">
        <v>6</v>
      </c>
      <c r="E9" s="5" t="s">
        <v>310</v>
      </c>
      <c r="F9" s="28" t="s">
        <v>319</v>
      </c>
      <c r="G9" s="2" t="s">
        <v>321</v>
      </c>
      <c r="H9" s="9">
        <v>4</v>
      </c>
      <c r="I9" s="9">
        <v>6</v>
      </c>
      <c r="J9" s="9">
        <v>11</v>
      </c>
      <c r="K9" s="21">
        <f t="shared" si="0"/>
        <v>21</v>
      </c>
      <c r="L9" s="7">
        <f t="shared" si="1"/>
        <v>0.32307692307692309</v>
      </c>
      <c r="M9" s="8" t="s">
        <v>80</v>
      </c>
    </row>
    <row r="10" spans="1:13" ht="39.6" x14ac:dyDescent="0.3">
      <c r="A10" s="3" t="s">
        <v>308</v>
      </c>
      <c r="B10" s="3" t="s">
        <v>50</v>
      </c>
      <c r="C10" s="3" t="s">
        <v>309</v>
      </c>
      <c r="D10" s="9">
        <v>7</v>
      </c>
      <c r="E10" s="5" t="s">
        <v>310</v>
      </c>
      <c r="F10" s="28" t="s">
        <v>319</v>
      </c>
      <c r="G10" s="2" t="s">
        <v>321</v>
      </c>
      <c r="H10" s="9">
        <v>1</v>
      </c>
      <c r="I10" s="9">
        <v>5</v>
      </c>
      <c r="J10" s="9">
        <v>9</v>
      </c>
      <c r="K10" s="21">
        <f t="shared" si="0"/>
        <v>15</v>
      </c>
      <c r="L10" s="7">
        <f t="shared" si="1"/>
        <v>0.23076923076923078</v>
      </c>
      <c r="M10" s="8" t="s">
        <v>80</v>
      </c>
    </row>
    <row r="11" spans="1:13" x14ac:dyDescent="0.3">
      <c r="A11" s="12"/>
      <c r="B11" s="10"/>
      <c r="C11" s="10"/>
      <c r="D11" s="9"/>
      <c r="E11" s="9"/>
      <c r="F11" s="9"/>
      <c r="G11" s="2"/>
      <c r="H11" s="13"/>
      <c r="I11" s="13"/>
      <c r="J11" s="13"/>
      <c r="K11" s="21">
        <f t="shared" ref="K11:K33" si="2">SUM(H11:J11)</f>
        <v>0</v>
      </c>
      <c r="L11" s="7">
        <f t="shared" ref="L11:L33" si="3">K11/65</f>
        <v>0</v>
      </c>
      <c r="M11" s="8"/>
    </row>
    <row r="12" spans="1:13" x14ac:dyDescent="0.3">
      <c r="A12" s="2"/>
      <c r="B12" s="2"/>
      <c r="C12" s="2"/>
      <c r="D12" s="4"/>
      <c r="E12" s="5"/>
      <c r="F12" s="5"/>
      <c r="G12" s="2"/>
      <c r="H12" s="6"/>
      <c r="I12" s="6"/>
      <c r="J12" s="6"/>
      <c r="K12" s="21">
        <f t="shared" si="2"/>
        <v>0</v>
      </c>
      <c r="L12" s="7">
        <f t="shared" si="3"/>
        <v>0</v>
      </c>
      <c r="M12" s="8"/>
    </row>
    <row r="13" spans="1:13" x14ac:dyDescent="0.3">
      <c r="A13" s="3"/>
      <c r="B13" s="3"/>
      <c r="C13" s="3"/>
      <c r="D13" s="9"/>
      <c r="E13" s="9"/>
      <c r="F13" s="9"/>
      <c r="G13" s="10"/>
      <c r="H13" s="11"/>
      <c r="I13" s="11"/>
      <c r="J13" s="11"/>
      <c r="K13" s="21">
        <f t="shared" si="2"/>
        <v>0</v>
      </c>
      <c r="L13" s="7">
        <f t="shared" si="3"/>
        <v>0</v>
      </c>
      <c r="M13" s="8"/>
    </row>
    <row r="14" spans="1:13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1">
        <f t="shared" si="2"/>
        <v>0</v>
      </c>
      <c r="L14" s="7">
        <f t="shared" si="3"/>
        <v>0</v>
      </c>
      <c r="M14" s="8"/>
    </row>
    <row r="15" spans="1:13" x14ac:dyDescent="0.3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21">
        <f t="shared" si="2"/>
        <v>0</v>
      </c>
      <c r="L15" s="7">
        <f t="shared" si="3"/>
        <v>0</v>
      </c>
      <c r="M15" s="8"/>
    </row>
    <row r="16" spans="1:13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21">
        <f t="shared" si="2"/>
        <v>0</v>
      </c>
      <c r="L16" s="7">
        <f t="shared" si="3"/>
        <v>0</v>
      </c>
      <c r="M16" s="8"/>
    </row>
    <row r="17" spans="1:13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1">
        <f t="shared" si="2"/>
        <v>0</v>
      </c>
      <c r="L17" s="7">
        <f t="shared" si="3"/>
        <v>0</v>
      </c>
      <c r="M17" s="8"/>
    </row>
    <row r="18" spans="1:13" x14ac:dyDescent="0.3">
      <c r="A18" s="19"/>
      <c r="B18" s="3"/>
      <c r="C18" s="3"/>
      <c r="D18" s="9"/>
      <c r="E18" s="20"/>
      <c r="F18" s="9"/>
      <c r="G18" s="10"/>
      <c r="H18" s="11"/>
      <c r="I18" s="11"/>
      <c r="J18" s="11"/>
      <c r="K18" s="21">
        <f t="shared" si="2"/>
        <v>0</v>
      </c>
      <c r="L18" s="7">
        <f t="shared" si="3"/>
        <v>0</v>
      </c>
      <c r="M18" s="8"/>
    </row>
    <row r="19" spans="1:13" x14ac:dyDescent="0.3">
      <c r="A19" s="19"/>
      <c r="B19" s="3"/>
      <c r="C19" s="3"/>
      <c r="D19" s="9"/>
      <c r="E19" s="9"/>
      <c r="F19" s="9"/>
      <c r="G19" s="10"/>
      <c r="H19" s="11"/>
      <c r="I19" s="11"/>
      <c r="J19" s="11"/>
      <c r="K19" s="21">
        <f t="shared" si="2"/>
        <v>0</v>
      </c>
      <c r="L19" s="7">
        <f t="shared" si="3"/>
        <v>0</v>
      </c>
      <c r="M19" s="8"/>
    </row>
    <row r="20" spans="1:13" x14ac:dyDescent="0.3">
      <c r="A20" s="3"/>
      <c r="B20" s="3"/>
      <c r="C20" s="3"/>
      <c r="D20" s="9"/>
      <c r="E20" s="20"/>
      <c r="F20" s="9"/>
      <c r="G20" s="10"/>
      <c r="H20" s="11"/>
      <c r="I20" s="11"/>
      <c r="J20" s="11"/>
      <c r="K20" s="21">
        <f t="shared" si="2"/>
        <v>0</v>
      </c>
      <c r="L20" s="7">
        <f t="shared" si="3"/>
        <v>0</v>
      </c>
      <c r="M20" s="8"/>
    </row>
    <row r="21" spans="1:13" x14ac:dyDescent="0.3">
      <c r="A21" s="3"/>
      <c r="B21" s="3"/>
      <c r="C21" s="3"/>
      <c r="D21" s="9"/>
      <c r="E21" s="20"/>
      <c r="F21" s="20"/>
      <c r="G21" s="10"/>
      <c r="H21" s="11"/>
      <c r="I21" s="11"/>
      <c r="J21" s="11"/>
      <c r="K21" s="21">
        <f t="shared" si="2"/>
        <v>0</v>
      </c>
      <c r="L21" s="7">
        <f t="shared" si="3"/>
        <v>0</v>
      </c>
      <c r="M21" s="8"/>
    </row>
    <row r="22" spans="1:13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21">
        <f t="shared" si="2"/>
        <v>0</v>
      </c>
      <c r="L22" s="7">
        <f t="shared" si="3"/>
        <v>0</v>
      </c>
      <c r="M22" s="8"/>
    </row>
    <row r="23" spans="1:13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21">
        <f t="shared" si="2"/>
        <v>0</v>
      </c>
      <c r="L23" s="7">
        <f t="shared" si="3"/>
        <v>0</v>
      </c>
      <c r="M23" s="8"/>
    </row>
    <row r="24" spans="1:13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21">
        <f t="shared" si="2"/>
        <v>0</v>
      </c>
      <c r="L24" s="7">
        <f t="shared" si="3"/>
        <v>0</v>
      </c>
      <c r="M24" s="8"/>
    </row>
    <row r="25" spans="1:13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21">
        <f t="shared" si="2"/>
        <v>0</v>
      </c>
      <c r="L25" s="7">
        <f t="shared" si="3"/>
        <v>0</v>
      </c>
      <c r="M25" s="8"/>
    </row>
    <row r="26" spans="1:13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21">
        <f t="shared" si="2"/>
        <v>0</v>
      </c>
      <c r="L26" s="7">
        <f t="shared" si="3"/>
        <v>0</v>
      </c>
      <c r="M26" s="8"/>
    </row>
    <row r="27" spans="1:13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21">
        <f t="shared" si="2"/>
        <v>0</v>
      </c>
      <c r="L27" s="7">
        <f t="shared" si="3"/>
        <v>0</v>
      </c>
      <c r="M27" s="8"/>
    </row>
    <row r="28" spans="1:13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21">
        <f t="shared" si="2"/>
        <v>0</v>
      </c>
      <c r="L28" s="7">
        <f t="shared" si="3"/>
        <v>0</v>
      </c>
      <c r="M28" s="8"/>
    </row>
    <row r="29" spans="1:13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21">
        <f t="shared" si="2"/>
        <v>0</v>
      </c>
      <c r="L29" s="7">
        <f t="shared" si="3"/>
        <v>0</v>
      </c>
      <c r="M29" s="8"/>
    </row>
    <row r="30" spans="1:13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21">
        <f t="shared" si="2"/>
        <v>0</v>
      </c>
      <c r="L30" s="7">
        <f t="shared" si="3"/>
        <v>0</v>
      </c>
      <c r="M30" s="8"/>
    </row>
    <row r="31" spans="1:13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21">
        <f t="shared" si="2"/>
        <v>0</v>
      </c>
      <c r="L31" s="7">
        <f t="shared" si="3"/>
        <v>0</v>
      </c>
      <c r="M31" s="8"/>
    </row>
    <row r="32" spans="1:13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21">
        <f t="shared" si="2"/>
        <v>0</v>
      </c>
      <c r="L32" s="7">
        <f t="shared" si="3"/>
        <v>0</v>
      </c>
      <c r="M32" s="8"/>
    </row>
    <row r="33" spans="1:13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21">
        <f t="shared" si="2"/>
        <v>0</v>
      </c>
      <c r="L33" s="7">
        <f t="shared" si="3"/>
        <v>0</v>
      </c>
      <c r="M33" s="8"/>
    </row>
  </sheetData>
  <sortState xmlns:xlrd2="http://schemas.microsoft.com/office/spreadsheetml/2017/richdata2" ref="A4:L10">
    <sortCondition descending="1" ref="L4:L10"/>
  </sortState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tabSelected="1" topLeftCell="A2" zoomScale="90" zoomScaleNormal="90" workbookViewId="0">
      <selection activeCell="I17" sqref="I17"/>
    </sheetView>
  </sheetViews>
  <sheetFormatPr defaultRowHeight="14.4" x14ac:dyDescent="0.3"/>
  <cols>
    <col min="1" max="1" width="16.5546875" customWidth="1"/>
    <col min="2" max="2" width="16" customWidth="1"/>
    <col min="3" max="3" width="17.33203125" customWidth="1"/>
    <col min="4" max="4" width="8.44140625" bestFit="1" customWidth="1"/>
    <col min="6" max="6" width="13.5546875" customWidth="1"/>
    <col min="7" max="7" width="11.6640625" customWidth="1"/>
    <col min="8" max="8" width="19.6640625" customWidth="1"/>
    <col min="9" max="9" width="11.5546875" customWidth="1"/>
    <col min="10" max="10" width="30.6640625" customWidth="1"/>
    <col min="13" max="13" width="12.88671875" customWidth="1"/>
  </cols>
  <sheetData>
    <row r="1" spans="1:13" ht="22.8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6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6" t="s">
        <v>17</v>
      </c>
      <c r="I2" s="26" t="s">
        <v>18</v>
      </c>
      <c r="J2" s="26" t="s">
        <v>19</v>
      </c>
      <c r="K2" s="27" t="s">
        <v>7</v>
      </c>
      <c r="L2" s="1" t="s">
        <v>8</v>
      </c>
      <c r="M2" s="27" t="s">
        <v>9</v>
      </c>
    </row>
    <row r="3" spans="1:13" ht="15.6" x14ac:dyDescent="0.3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39.6" x14ac:dyDescent="0.3">
      <c r="A4" s="2" t="s">
        <v>314</v>
      </c>
      <c r="B4" s="2" t="s">
        <v>315</v>
      </c>
      <c r="C4" s="2" t="s">
        <v>29</v>
      </c>
      <c r="D4" s="4">
        <v>3</v>
      </c>
      <c r="E4" s="5" t="s">
        <v>316</v>
      </c>
      <c r="F4" s="28" t="s">
        <v>319</v>
      </c>
      <c r="G4" s="2" t="s">
        <v>321</v>
      </c>
      <c r="H4" s="4">
        <v>9</v>
      </c>
      <c r="I4" s="4">
        <v>14</v>
      </c>
      <c r="J4" s="4">
        <v>35</v>
      </c>
      <c r="K4" s="21">
        <f>SUM(H4:J4)</f>
        <v>58</v>
      </c>
      <c r="L4" s="7">
        <f>K4/65</f>
        <v>0.89230769230769236</v>
      </c>
      <c r="M4" s="8" t="s">
        <v>79</v>
      </c>
    </row>
    <row r="5" spans="1:13" ht="39.6" x14ac:dyDescent="0.3">
      <c r="A5" s="3" t="s">
        <v>257</v>
      </c>
      <c r="B5" s="3" t="s">
        <v>313</v>
      </c>
      <c r="C5" s="3" t="s">
        <v>96</v>
      </c>
      <c r="D5" s="9">
        <v>2</v>
      </c>
      <c r="E5" s="9" t="s">
        <v>316</v>
      </c>
      <c r="F5" s="28" t="s">
        <v>319</v>
      </c>
      <c r="G5" s="2" t="s">
        <v>321</v>
      </c>
      <c r="H5" s="9">
        <v>8</v>
      </c>
      <c r="I5" s="9">
        <v>14</v>
      </c>
      <c r="J5" s="9">
        <v>32</v>
      </c>
      <c r="K5" s="21">
        <f>SUM(H5:J5)</f>
        <v>54</v>
      </c>
      <c r="L5" s="7">
        <f>K5/65</f>
        <v>0.83076923076923082</v>
      </c>
      <c r="M5" s="8" t="s">
        <v>318</v>
      </c>
    </row>
    <row r="6" spans="1:13" ht="39.6" x14ac:dyDescent="0.3">
      <c r="A6" s="2" t="s">
        <v>311</v>
      </c>
      <c r="B6" s="2" t="s">
        <v>66</v>
      </c>
      <c r="C6" s="2" t="s">
        <v>312</v>
      </c>
      <c r="D6" s="4">
        <v>1</v>
      </c>
      <c r="E6" s="5" t="s">
        <v>316</v>
      </c>
      <c r="F6" s="28" t="s">
        <v>319</v>
      </c>
      <c r="G6" s="2" t="s">
        <v>321</v>
      </c>
      <c r="H6" s="4">
        <v>7</v>
      </c>
      <c r="I6" s="4">
        <v>10</v>
      </c>
      <c r="J6" s="4">
        <v>10</v>
      </c>
      <c r="K6" s="21">
        <f>SUM(H6:J6)</f>
        <v>27</v>
      </c>
      <c r="L6" s="7">
        <f>K6/65</f>
        <v>0.41538461538461541</v>
      </c>
      <c r="M6" s="8" t="s">
        <v>80</v>
      </c>
    </row>
    <row r="7" spans="1:13" x14ac:dyDescent="0.3">
      <c r="A7" s="2"/>
      <c r="B7" s="2"/>
      <c r="C7" s="2"/>
      <c r="D7" s="4"/>
      <c r="E7" s="5"/>
      <c r="F7" s="5"/>
      <c r="G7" s="2"/>
      <c r="H7" s="6"/>
      <c r="I7" s="6"/>
      <c r="J7" s="6"/>
      <c r="K7" s="21">
        <f t="shared" ref="K7:K33" si="0">SUM(H7:J7)</f>
        <v>0</v>
      </c>
      <c r="L7" s="7">
        <f t="shared" ref="L7:L33" si="1">K7/65</f>
        <v>0</v>
      </c>
      <c r="M7" s="8"/>
    </row>
    <row r="8" spans="1:13" x14ac:dyDescent="0.3">
      <c r="A8" s="3"/>
      <c r="B8" s="3"/>
      <c r="C8" s="3"/>
      <c r="D8" s="9"/>
      <c r="E8" s="9"/>
      <c r="F8" s="9"/>
      <c r="G8" s="10"/>
      <c r="H8" s="11"/>
      <c r="I8" s="11"/>
      <c r="J8" s="11"/>
      <c r="K8" s="21">
        <f t="shared" si="0"/>
        <v>0</v>
      </c>
      <c r="L8" s="7">
        <f t="shared" si="1"/>
        <v>0</v>
      </c>
      <c r="M8" s="8"/>
    </row>
    <row r="9" spans="1:13" x14ac:dyDescent="0.3">
      <c r="A9" s="3"/>
      <c r="B9" s="3"/>
      <c r="C9" s="3"/>
      <c r="D9" s="9"/>
      <c r="E9" s="9"/>
      <c r="F9" s="9"/>
      <c r="G9" s="10"/>
      <c r="H9" s="11"/>
      <c r="I9" s="11"/>
      <c r="J9" s="11"/>
      <c r="K9" s="21">
        <f t="shared" si="0"/>
        <v>0</v>
      </c>
      <c r="L9" s="7">
        <f t="shared" si="1"/>
        <v>0</v>
      </c>
      <c r="M9" s="8"/>
    </row>
    <row r="10" spans="1:13" x14ac:dyDescent="0.3">
      <c r="A10" s="3"/>
      <c r="B10" s="3"/>
      <c r="C10" s="3"/>
      <c r="D10" s="9"/>
      <c r="E10" s="9"/>
      <c r="F10" s="9"/>
      <c r="G10" s="10"/>
      <c r="H10" s="11"/>
      <c r="I10" s="11"/>
      <c r="J10" s="11"/>
      <c r="K10" s="21">
        <f t="shared" si="0"/>
        <v>0</v>
      </c>
      <c r="L10" s="7">
        <f t="shared" si="1"/>
        <v>0</v>
      </c>
      <c r="M10" s="8"/>
    </row>
    <row r="11" spans="1:13" x14ac:dyDescent="0.3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1">
        <f t="shared" si="0"/>
        <v>0</v>
      </c>
      <c r="L11" s="7">
        <f t="shared" si="1"/>
        <v>0</v>
      </c>
      <c r="M11" s="8"/>
    </row>
    <row r="12" spans="1:13" x14ac:dyDescent="0.3">
      <c r="A12" s="2"/>
      <c r="B12" s="2"/>
      <c r="C12" s="2"/>
      <c r="D12" s="4"/>
      <c r="E12" s="5"/>
      <c r="F12" s="5"/>
      <c r="G12" s="2"/>
      <c r="H12" s="6"/>
      <c r="I12" s="6"/>
      <c r="J12" s="6"/>
      <c r="K12" s="21">
        <f t="shared" si="0"/>
        <v>0</v>
      </c>
      <c r="L12" s="7">
        <f t="shared" si="1"/>
        <v>0</v>
      </c>
      <c r="M12" s="8"/>
    </row>
    <row r="13" spans="1:13" x14ac:dyDescent="0.3">
      <c r="A13" s="3"/>
      <c r="B13" s="3"/>
      <c r="C13" s="3"/>
      <c r="D13" s="9"/>
      <c r="E13" s="9"/>
      <c r="F13" s="9"/>
      <c r="G13" s="10"/>
      <c r="H13" s="11"/>
      <c r="I13" s="11"/>
      <c r="J13" s="11"/>
      <c r="K13" s="21">
        <f t="shared" si="0"/>
        <v>0</v>
      </c>
      <c r="L13" s="7">
        <f t="shared" si="1"/>
        <v>0</v>
      </c>
      <c r="M13" s="8"/>
    </row>
    <row r="14" spans="1:13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1">
        <f t="shared" si="0"/>
        <v>0</v>
      </c>
      <c r="L14" s="7">
        <f t="shared" si="1"/>
        <v>0</v>
      </c>
      <c r="M14" s="8"/>
    </row>
    <row r="15" spans="1:13" x14ac:dyDescent="0.3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21">
        <f t="shared" si="0"/>
        <v>0</v>
      </c>
      <c r="L15" s="7">
        <f t="shared" si="1"/>
        <v>0</v>
      </c>
      <c r="M15" s="8"/>
    </row>
    <row r="16" spans="1:13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21">
        <f t="shared" si="0"/>
        <v>0</v>
      </c>
      <c r="L16" s="7">
        <f t="shared" si="1"/>
        <v>0</v>
      </c>
      <c r="M16" s="8"/>
    </row>
    <row r="17" spans="1:13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1">
        <f t="shared" si="0"/>
        <v>0</v>
      </c>
      <c r="L17" s="7">
        <f t="shared" si="1"/>
        <v>0</v>
      </c>
      <c r="M17" s="8"/>
    </row>
    <row r="18" spans="1:13" x14ac:dyDescent="0.3">
      <c r="A18" s="19"/>
      <c r="B18" s="3"/>
      <c r="C18" s="3"/>
      <c r="D18" s="9"/>
      <c r="E18" s="20"/>
      <c r="F18" s="9"/>
      <c r="G18" s="10"/>
      <c r="H18" s="11"/>
      <c r="I18" s="11"/>
      <c r="J18" s="11"/>
      <c r="K18" s="21">
        <f t="shared" si="0"/>
        <v>0</v>
      </c>
      <c r="L18" s="7">
        <f t="shared" si="1"/>
        <v>0</v>
      </c>
      <c r="M18" s="8"/>
    </row>
    <row r="19" spans="1:13" x14ac:dyDescent="0.3">
      <c r="A19" s="19"/>
      <c r="B19" s="3"/>
      <c r="C19" s="3"/>
      <c r="D19" s="9"/>
      <c r="E19" s="9"/>
      <c r="F19" s="9"/>
      <c r="G19" s="10"/>
      <c r="H19" s="11"/>
      <c r="I19" s="11"/>
      <c r="J19" s="11"/>
      <c r="K19" s="21">
        <f t="shared" si="0"/>
        <v>0</v>
      </c>
      <c r="L19" s="7">
        <f t="shared" si="1"/>
        <v>0</v>
      </c>
      <c r="M19" s="8"/>
    </row>
    <row r="20" spans="1:13" x14ac:dyDescent="0.3">
      <c r="A20" s="3"/>
      <c r="B20" s="3"/>
      <c r="C20" s="3"/>
      <c r="D20" s="9"/>
      <c r="E20" s="20"/>
      <c r="F20" s="9"/>
      <c r="G20" s="10"/>
      <c r="H20" s="11"/>
      <c r="I20" s="11"/>
      <c r="J20" s="11"/>
      <c r="K20" s="21">
        <f t="shared" si="0"/>
        <v>0</v>
      </c>
      <c r="L20" s="7">
        <f t="shared" si="1"/>
        <v>0</v>
      </c>
      <c r="M20" s="8"/>
    </row>
    <row r="21" spans="1:13" x14ac:dyDescent="0.3">
      <c r="A21" s="3"/>
      <c r="B21" s="3"/>
      <c r="C21" s="3"/>
      <c r="D21" s="9"/>
      <c r="E21" s="20"/>
      <c r="F21" s="20"/>
      <c r="G21" s="10"/>
      <c r="H21" s="11"/>
      <c r="I21" s="11"/>
      <c r="J21" s="11"/>
      <c r="K21" s="21">
        <f t="shared" si="0"/>
        <v>0</v>
      </c>
      <c r="L21" s="7">
        <f t="shared" si="1"/>
        <v>0</v>
      </c>
      <c r="M21" s="8"/>
    </row>
    <row r="22" spans="1:13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21">
        <f t="shared" si="0"/>
        <v>0</v>
      </c>
      <c r="L22" s="7">
        <f t="shared" si="1"/>
        <v>0</v>
      </c>
      <c r="M22" s="8"/>
    </row>
    <row r="23" spans="1:13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21">
        <f t="shared" si="0"/>
        <v>0</v>
      </c>
      <c r="L23" s="7">
        <f t="shared" si="1"/>
        <v>0</v>
      </c>
      <c r="M23" s="8"/>
    </row>
    <row r="24" spans="1:13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21">
        <f t="shared" si="0"/>
        <v>0</v>
      </c>
      <c r="L24" s="7">
        <f t="shared" si="1"/>
        <v>0</v>
      </c>
      <c r="M24" s="8"/>
    </row>
    <row r="25" spans="1:13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21">
        <f t="shared" si="0"/>
        <v>0</v>
      </c>
      <c r="L25" s="7">
        <f t="shared" si="1"/>
        <v>0</v>
      </c>
      <c r="M25" s="8"/>
    </row>
    <row r="26" spans="1:13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21">
        <f t="shared" si="0"/>
        <v>0</v>
      </c>
      <c r="L26" s="7">
        <f t="shared" si="1"/>
        <v>0</v>
      </c>
      <c r="M26" s="8"/>
    </row>
    <row r="27" spans="1:13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21">
        <f t="shared" si="0"/>
        <v>0</v>
      </c>
      <c r="L27" s="7">
        <f t="shared" si="1"/>
        <v>0</v>
      </c>
      <c r="M27" s="8"/>
    </row>
    <row r="28" spans="1:13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21">
        <f t="shared" si="0"/>
        <v>0</v>
      </c>
      <c r="L28" s="7">
        <f t="shared" si="1"/>
        <v>0</v>
      </c>
      <c r="M28" s="8"/>
    </row>
    <row r="29" spans="1:13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21">
        <f t="shared" si="0"/>
        <v>0</v>
      </c>
      <c r="L29" s="7">
        <f t="shared" si="1"/>
        <v>0</v>
      </c>
      <c r="M29" s="8"/>
    </row>
    <row r="30" spans="1:13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21">
        <f t="shared" si="0"/>
        <v>0</v>
      </c>
      <c r="L30" s="7">
        <f t="shared" si="1"/>
        <v>0</v>
      </c>
      <c r="M30" s="8"/>
    </row>
    <row r="31" spans="1:13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21">
        <f t="shared" si="0"/>
        <v>0</v>
      </c>
      <c r="L31" s="7">
        <f t="shared" si="1"/>
        <v>0</v>
      </c>
      <c r="M31" s="8"/>
    </row>
    <row r="32" spans="1:13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21">
        <f t="shared" si="0"/>
        <v>0</v>
      </c>
      <c r="L32" s="7">
        <f t="shared" si="1"/>
        <v>0</v>
      </c>
      <c r="M32" s="8"/>
    </row>
    <row r="33" spans="1:13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21">
        <f t="shared" si="0"/>
        <v>0</v>
      </c>
      <c r="L33" s="7">
        <f t="shared" si="1"/>
        <v>0</v>
      </c>
      <c r="M33" s="8"/>
    </row>
  </sheetData>
  <sortState xmlns:xlrd2="http://schemas.microsoft.com/office/spreadsheetml/2017/richdata2" ref="A4:L6">
    <sortCondition descending="1" ref="L4:L6"/>
  </sortState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2022-10-22T14:19:52Z</dcterms:modified>
</cp:coreProperties>
</file>