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0920" activeTab="6"/>
  </bookViews>
  <sheets>
    <sheet name="5 класс" sheetId="10" r:id="rId1"/>
    <sheet name="6 класс" sheetId="9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0" l="1"/>
  <c r="M33" i="10" s="1"/>
  <c r="L32" i="10"/>
  <c r="M32" i="10" s="1"/>
  <c r="L31" i="10"/>
  <c r="M31" i="10" s="1"/>
  <c r="M30" i="10"/>
  <c r="L30" i="10"/>
  <c r="L29" i="10"/>
  <c r="M29" i="10" s="1"/>
  <c r="L28" i="10"/>
  <c r="M28" i="10" s="1"/>
  <c r="L27" i="10"/>
  <c r="M27" i="10" s="1"/>
  <c r="M26" i="10"/>
  <c r="L26" i="10"/>
  <c r="L25" i="10"/>
  <c r="M25" i="10" s="1"/>
  <c r="L24" i="10"/>
  <c r="M24" i="10" s="1"/>
  <c r="L23" i="10"/>
  <c r="M23" i="10" s="1"/>
  <c r="M22" i="10"/>
  <c r="L22" i="10"/>
  <c r="L21" i="10"/>
  <c r="M21" i="10" s="1"/>
  <c r="L20" i="10"/>
  <c r="M20" i="10" s="1"/>
  <c r="L19" i="10"/>
  <c r="M19" i="10" s="1"/>
  <c r="M18" i="10"/>
  <c r="L18" i="10"/>
  <c r="L17" i="10"/>
  <c r="M17" i="10" s="1"/>
  <c r="L16" i="10"/>
  <c r="M16" i="10" s="1"/>
  <c r="L15" i="10"/>
  <c r="M15" i="10" s="1"/>
  <c r="M14" i="10"/>
  <c r="L14" i="10"/>
  <c r="L13" i="10"/>
  <c r="M13" i="10" s="1"/>
  <c r="L12" i="10"/>
  <c r="M12" i="10" s="1"/>
  <c r="L11" i="10"/>
  <c r="M11" i="10" s="1"/>
  <c r="M10" i="10"/>
  <c r="L10" i="10"/>
  <c r="L9" i="10"/>
  <c r="M9" i="10" s="1"/>
  <c r="L8" i="10"/>
  <c r="M8" i="10" s="1"/>
  <c r="L7" i="10"/>
  <c r="M7" i="10" s="1"/>
  <c r="M6" i="10"/>
  <c r="L6" i="10"/>
  <c r="L5" i="10"/>
  <c r="M5" i="10" s="1"/>
  <c r="L4" i="10"/>
  <c r="M4" i="10" s="1"/>
  <c r="L33" i="9"/>
  <c r="M33" i="9" s="1"/>
  <c r="L32" i="9"/>
  <c r="M32" i="9" s="1"/>
  <c r="L31" i="9"/>
  <c r="M31" i="9" s="1"/>
  <c r="M30" i="9"/>
  <c r="L30" i="9"/>
  <c r="L29" i="9"/>
  <c r="M29" i="9" s="1"/>
  <c r="L28" i="9"/>
  <c r="M28" i="9" s="1"/>
  <c r="L27" i="9"/>
  <c r="M27" i="9" s="1"/>
  <c r="M26" i="9"/>
  <c r="L26" i="9"/>
  <c r="L25" i="9"/>
  <c r="M25" i="9" s="1"/>
  <c r="L24" i="9"/>
  <c r="M24" i="9" s="1"/>
  <c r="L23" i="9"/>
  <c r="M23" i="9" s="1"/>
  <c r="M22" i="9"/>
  <c r="L22" i="9"/>
  <c r="L21" i="9"/>
  <c r="M21" i="9" s="1"/>
  <c r="L20" i="9"/>
  <c r="M20" i="9" s="1"/>
  <c r="L19" i="9"/>
  <c r="M19" i="9" s="1"/>
  <c r="M18" i="9"/>
  <c r="L18" i="9"/>
  <c r="L17" i="9"/>
  <c r="M17" i="9" s="1"/>
  <c r="L16" i="9"/>
  <c r="M16" i="9" s="1"/>
  <c r="L15" i="9"/>
  <c r="M15" i="9" s="1"/>
  <c r="M14" i="9"/>
  <c r="L14" i="9"/>
  <c r="L13" i="9"/>
  <c r="M13" i="9" s="1"/>
  <c r="L12" i="9"/>
  <c r="M12" i="9" s="1"/>
  <c r="L11" i="9"/>
  <c r="M11" i="9" s="1"/>
  <c r="M10" i="9"/>
  <c r="L10" i="9"/>
  <c r="L9" i="9"/>
  <c r="M9" i="9" s="1"/>
  <c r="L8" i="9"/>
  <c r="M8" i="9" s="1"/>
  <c r="L7" i="9"/>
  <c r="M7" i="9" s="1"/>
  <c r="M6" i="9"/>
  <c r="L6" i="9"/>
  <c r="L5" i="9"/>
  <c r="M5" i="9" s="1"/>
  <c r="L4" i="9"/>
  <c r="M4" i="9" s="1"/>
  <c r="M6" i="6" l="1"/>
  <c r="N6" i="6" s="1"/>
  <c r="M5" i="6"/>
  <c r="N5" i="6" s="1"/>
  <c r="M4" i="6"/>
  <c r="N4" i="6" s="1"/>
  <c r="M8" i="6"/>
  <c r="N8" i="6" s="1"/>
  <c r="M9" i="6"/>
  <c r="N9" i="6" s="1"/>
  <c r="M10" i="6"/>
  <c r="N10" i="6" s="1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M17" i="6"/>
  <c r="N17" i="6" s="1"/>
  <c r="M18" i="6"/>
  <c r="N18" i="6" s="1"/>
  <c r="M19" i="6"/>
  <c r="N19" i="6" s="1"/>
  <c r="M20" i="6"/>
  <c r="N20" i="6" s="1"/>
  <c r="M21" i="6"/>
  <c r="N21" i="6" s="1"/>
  <c r="M22" i="6"/>
  <c r="N22" i="6" s="1"/>
  <c r="M23" i="6"/>
  <c r="N23" i="6" s="1"/>
  <c r="M24" i="6"/>
  <c r="N24" i="6" s="1"/>
  <c r="M25" i="6"/>
  <c r="N25" i="6" s="1"/>
  <c r="M26" i="6"/>
  <c r="N26" i="6" s="1"/>
  <c r="M27" i="6"/>
  <c r="N27" i="6" s="1"/>
  <c r="M28" i="6"/>
  <c r="N28" i="6" s="1"/>
  <c r="M29" i="6"/>
  <c r="N29" i="6" s="1"/>
  <c r="M30" i="6"/>
  <c r="N30" i="6" s="1"/>
  <c r="M31" i="6"/>
  <c r="N31" i="6" s="1"/>
  <c r="M32" i="6"/>
  <c r="N32" i="6" s="1"/>
  <c r="M33" i="6"/>
  <c r="N33" i="6" s="1"/>
  <c r="M7" i="6"/>
  <c r="N7" i="6" s="1"/>
  <c r="M33" i="8" l="1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4" i="8"/>
  <c r="N4" i="8" s="1"/>
  <c r="M9" i="8"/>
  <c r="N9" i="8" s="1"/>
  <c r="M7" i="8"/>
  <c r="N7" i="8" s="1"/>
  <c r="M8" i="8"/>
  <c r="N8" i="8" s="1"/>
  <c r="M6" i="8"/>
  <c r="N6" i="8" s="1"/>
  <c r="M5" i="8"/>
  <c r="N5" i="8" s="1"/>
  <c r="M5" i="7"/>
  <c r="N5" i="7" s="1"/>
  <c r="M7" i="7"/>
  <c r="N7" i="7" s="1"/>
  <c r="M4" i="7"/>
  <c r="N4" i="7" s="1"/>
  <c r="M8" i="7"/>
  <c r="N8" i="7" s="1"/>
  <c r="M9" i="7"/>
  <c r="N9" i="7" s="1"/>
  <c r="M10" i="7"/>
  <c r="N10" i="7" s="1"/>
  <c r="M11" i="7"/>
  <c r="N11" i="7" s="1"/>
  <c r="M12" i="7"/>
  <c r="N12" i="7" s="1"/>
  <c r="M13" i="7"/>
  <c r="N13" i="7" s="1"/>
  <c r="M14" i="7"/>
  <c r="N14" i="7" s="1"/>
  <c r="M15" i="7"/>
  <c r="N15" i="7" s="1"/>
  <c r="M16" i="7"/>
  <c r="N16" i="7" s="1"/>
  <c r="M17" i="7"/>
  <c r="N17" i="7" s="1"/>
  <c r="M18" i="7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4" i="5"/>
  <c r="M4" i="5" s="1"/>
  <c r="L6" i="5"/>
  <c r="M6" i="5" s="1"/>
  <c r="L5" i="5"/>
  <c r="M5" i="5" s="1"/>
  <c r="L7" i="5"/>
  <c r="M7" i="5" s="1"/>
  <c r="L8" i="4"/>
  <c r="M8" i="4" s="1"/>
  <c r="L11" i="4"/>
  <c r="M11" i="4" s="1"/>
  <c r="L5" i="4"/>
  <c r="M5" i="4" s="1"/>
  <c r="L4" i="4"/>
  <c r="M4" i="4" s="1"/>
  <c r="L6" i="4"/>
  <c r="M6" i="4" s="1"/>
  <c r="L12" i="4"/>
  <c r="M12" i="4" s="1"/>
  <c r="L9" i="4"/>
  <c r="M9" i="4" s="1"/>
  <c r="L14" i="4"/>
  <c r="M14" i="4" s="1"/>
  <c r="L13" i="4"/>
  <c r="M13" i="4" s="1"/>
  <c r="L10" i="4"/>
  <c r="M10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M6" i="7" l="1"/>
  <c r="N6" i="7" s="1"/>
  <c r="L7" i="4"/>
  <c r="M7" i="4" s="1"/>
</calcChain>
</file>

<file path=xl/sharedStrings.xml><?xml version="1.0" encoding="utf-8"?>
<sst xmlns="http://schemas.openxmlformats.org/spreadsheetml/2006/main" count="322" uniqueCount="112">
  <si>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</si>
  <si>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</si>
  <si>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</si>
  <si>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</si>
  <si>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</si>
  <si>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</si>
  <si>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</si>
  <si>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</si>
  <si>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</si>
  <si>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</si>
  <si>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</si>
  <si>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</si>
  <si>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</si>
  <si>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</si>
  <si>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</si>
  <si>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</si>
  <si>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</si>
  <si>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</si>
  <si>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</si>
  <si>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</si>
  <si>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</si>
  <si>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</si>
  <si>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экологии</t>
  </si>
  <si>
    <t>6 класс</t>
  </si>
  <si>
    <t>Подопригоров</t>
  </si>
  <si>
    <t>Богдан</t>
  </si>
  <si>
    <t>Витальевич</t>
  </si>
  <si>
    <t>участник</t>
  </si>
  <si>
    <t>7в</t>
  </si>
  <si>
    <t>Рычкова</t>
  </si>
  <si>
    <t xml:space="preserve">Полина </t>
  </si>
  <si>
    <t>Александровна</t>
  </si>
  <si>
    <t>Юнусов</t>
  </si>
  <si>
    <t>фарид</t>
  </si>
  <si>
    <t>Заурович</t>
  </si>
  <si>
    <t>Посеев</t>
  </si>
  <si>
    <t>Ярослав</t>
  </si>
  <si>
    <t>Александрович</t>
  </si>
  <si>
    <t>призер</t>
  </si>
  <si>
    <t>Качкова</t>
  </si>
  <si>
    <t>Дарья</t>
  </si>
  <si>
    <t>Павловна</t>
  </si>
  <si>
    <t>7а</t>
  </si>
  <si>
    <t>победитель</t>
  </si>
  <si>
    <t>Эберт</t>
  </si>
  <si>
    <t>Илья</t>
  </si>
  <si>
    <t>Анатольевич</t>
  </si>
  <si>
    <t>Пяткова</t>
  </si>
  <si>
    <t>Елизавета</t>
  </si>
  <si>
    <t>Красавина</t>
  </si>
  <si>
    <t>Алиса</t>
  </si>
  <si>
    <t>Дмитриевна</t>
  </si>
  <si>
    <t>Гаджиева</t>
  </si>
  <si>
    <t>Аманат</t>
  </si>
  <si>
    <t>Эльбрусовна</t>
  </si>
  <si>
    <t>Давиденко</t>
  </si>
  <si>
    <t>Максим</t>
  </si>
  <si>
    <t>7б</t>
  </si>
  <si>
    <t>Скопина</t>
  </si>
  <si>
    <t>Валерия</t>
  </si>
  <si>
    <t>Стригин</t>
  </si>
  <si>
    <t>Олег</t>
  </si>
  <si>
    <t>Николаевич</t>
  </si>
  <si>
    <t>8а</t>
  </si>
  <si>
    <t>Умурзакова Минзифа Амировна</t>
  </si>
  <si>
    <t>Романенко</t>
  </si>
  <si>
    <t>Нина</t>
  </si>
  <si>
    <t>Валерьевна</t>
  </si>
  <si>
    <t>Умурзаков</t>
  </si>
  <si>
    <t>Тимур</t>
  </si>
  <si>
    <t>Ринатович</t>
  </si>
  <si>
    <t>Попова</t>
  </si>
  <si>
    <t>Ярослава</t>
  </si>
  <si>
    <t>Андреевна</t>
  </si>
  <si>
    <t>Архипова</t>
  </si>
  <si>
    <t>Алина</t>
  </si>
  <si>
    <t>Сергеевна</t>
  </si>
  <si>
    <t>Экология</t>
  </si>
  <si>
    <t>9б</t>
  </si>
  <si>
    <t>Канева</t>
  </si>
  <si>
    <t>Серафима</t>
  </si>
  <si>
    <t>Феслер</t>
  </si>
  <si>
    <t>Виктория</t>
  </si>
  <si>
    <t>Юрьевна</t>
  </si>
  <si>
    <t>Фомичева</t>
  </si>
  <si>
    <t>Анастасия</t>
  </si>
  <si>
    <t>10б</t>
  </si>
  <si>
    <t>Матвеева</t>
  </si>
  <si>
    <t>Мария</t>
  </si>
  <si>
    <t>Ручкина</t>
  </si>
  <si>
    <t>Васильевна</t>
  </si>
  <si>
    <t>Гимадеева</t>
  </si>
  <si>
    <t>Арина</t>
  </si>
  <si>
    <t>Рустамовна</t>
  </si>
  <si>
    <t>Малышева</t>
  </si>
  <si>
    <t>Анна</t>
  </si>
  <si>
    <t>Олеговна</t>
  </si>
  <si>
    <t>11б</t>
  </si>
  <si>
    <t>Саута</t>
  </si>
  <si>
    <t>Марина</t>
  </si>
  <si>
    <t>Алексеевна</t>
  </si>
  <si>
    <t>Буевич</t>
  </si>
  <si>
    <t>Шишкова</t>
  </si>
  <si>
    <t>Максимовна</t>
  </si>
  <si>
    <t>Бус</t>
  </si>
  <si>
    <t>Виталия</t>
  </si>
  <si>
    <t>Игоревна</t>
  </si>
  <si>
    <t>Сальникова</t>
  </si>
  <si>
    <t>Софья</t>
  </si>
  <si>
    <t>Ковязина</t>
  </si>
  <si>
    <t>9а</t>
  </si>
  <si>
    <t>СОШ-23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</si>
</sst>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33" sqref="M33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75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33" sqref="M33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3" zoomScale="90" zoomScaleNormal="90" workbookViewId="0">
      <selection activeCell="N7" sqref="N7:N14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13</v>
      </c>
      <c r="M2" s="1" t="s">
        <v>14</v>
      </c>
      <c r="N2" s="22" t="s">
        <v>15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39</v>
      </c>
      <c r="B4" s="3" t="s">
        <v>40</v>
      </c>
      <c r="C4" s="3" t="s">
        <v>41</v>
      </c>
      <c r="D4" s="9">
        <v>5</v>
      </c>
      <c r="E4" s="9" t="s">
        <v>42</v>
      </c>
      <c r="F4" s="5" t="s">
        <v>111</v>
      </c>
      <c r="G4" s="2" t="s">
        <v>64</v>
      </c>
      <c r="H4" s="11">
        <v>13</v>
      </c>
      <c r="I4" s="11">
        <v>9</v>
      </c>
      <c r="J4" s="11">
        <v>3</v>
      </c>
      <c r="K4" s="11">
        <v>8</v>
      </c>
      <c r="L4" s="21">
        <f>SUM(H4:K4)</f>
        <v>33</v>
      </c>
      <c r="M4" s="7">
        <f>L4/43</f>
        <v>0.76744186046511631</v>
      </c>
      <c r="N4" s="8" t="s">
        <v>43</v>
      </c>
    </row>
    <row r="5" spans="1:14" ht="38.25" x14ac:dyDescent="0.25">
      <c r="A5" s="2" t="s">
        <v>35</v>
      </c>
      <c r="B5" s="2" t="s">
        <v>36</v>
      </c>
      <c r="C5" s="2" t="s">
        <v>37</v>
      </c>
      <c r="D5" s="4">
        <v>4</v>
      </c>
      <c r="E5" s="5" t="s">
        <v>28</v>
      </c>
      <c r="F5" s="5" t="s">
        <v>111</v>
      </c>
      <c r="G5" s="2" t="s">
        <v>64</v>
      </c>
      <c r="H5" s="6">
        <v>7</v>
      </c>
      <c r="I5" s="6">
        <v>9</v>
      </c>
      <c r="J5" s="6">
        <v>4</v>
      </c>
      <c r="K5" s="6">
        <v>4</v>
      </c>
      <c r="L5" s="21">
        <f>SUM(H5:K5)</f>
        <v>24</v>
      </c>
      <c r="M5" s="7">
        <f>L5/43</f>
        <v>0.55813953488372092</v>
      </c>
      <c r="N5" s="8" t="s">
        <v>38</v>
      </c>
    </row>
    <row r="6" spans="1:14" ht="38.25" x14ac:dyDescent="0.25">
      <c r="A6" s="3" t="s">
        <v>44</v>
      </c>
      <c r="B6" s="3" t="s">
        <v>45</v>
      </c>
      <c r="C6" s="3" t="s">
        <v>46</v>
      </c>
      <c r="D6" s="9">
        <v>6</v>
      </c>
      <c r="E6" s="9" t="s">
        <v>42</v>
      </c>
      <c r="F6" s="5" t="s">
        <v>111</v>
      </c>
      <c r="G6" s="2" t="s">
        <v>64</v>
      </c>
      <c r="H6" s="11">
        <v>10</v>
      </c>
      <c r="I6" s="11">
        <v>10</v>
      </c>
      <c r="J6" s="11">
        <v>2</v>
      </c>
      <c r="K6" s="11">
        <v>2</v>
      </c>
      <c r="L6" s="21">
        <f>SUM(H6:K6)</f>
        <v>24</v>
      </c>
      <c r="M6" s="7">
        <f>L6/43</f>
        <v>0.55813953488372092</v>
      </c>
      <c r="N6" s="8" t="s">
        <v>38</v>
      </c>
    </row>
    <row r="7" spans="1:14" ht="38.25" x14ac:dyDescent="0.25">
      <c r="A7" s="2" t="s">
        <v>24</v>
      </c>
      <c r="B7" s="2" t="s">
        <v>25</v>
      </c>
      <c r="C7" s="2" t="s">
        <v>26</v>
      </c>
      <c r="D7" s="4">
        <v>1</v>
      </c>
      <c r="E7" s="5" t="s">
        <v>28</v>
      </c>
      <c r="F7" s="5" t="s">
        <v>111</v>
      </c>
      <c r="G7" s="2" t="s">
        <v>64</v>
      </c>
      <c r="H7" s="6">
        <v>12</v>
      </c>
      <c r="I7" s="6">
        <v>4</v>
      </c>
      <c r="J7" s="6">
        <v>2</v>
      </c>
      <c r="K7" s="6">
        <v>3</v>
      </c>
      <c r="L7" s="21">
        <f>SUM(H7:K7)</f>
        <v>21</v>
      </c>
      <c r="M7" s="7">
        <f>L7/43</f>
        <v>0.48837209302325579</v>
      </c>
      <c r="N7" s="8" t="s">
        <v>27</v>
      </c>
    </row>
    <row r="8" spans="1:14" ht="38.25" x14ac:dyDescent="0.25">
      <c r="A8" s="3" t="s">
        <v>29</v>
      </c>
      <c r="B8" s="3" t="s">
        <v>30</v>
      </c>
      <c r="C8" s="3" t="s">
        <v>31</v>
      </c>
      <c r="D8" s="9">
        <v>2</v>
      </c>
      <c r="E8" s="9" t="s">
        <v>28</v>
      </c>
      <c r="F8" s="5" t="s">
        <v>111</v>
      </c>
      <c r="G8" s="2" t="s">
        <v>64</v>
      </c>
      <c r="H8" s="11">
        <v>4</v>
      </c>
      <c r="I8" s="11">
        <v>7</v>
      </c>
      <c r="J8" s="11">
        <v>4</v>
      </c>
      <c r="K8" s="11">
        <v>4</v>
      </c>
      <c r="L8" s="21">
        <f>SUM(H8:K8)</f>
        <v>19</v>
      </c>
      <c r="M8" s="7">
        <f>L8/43</f>
        <v>0.44186046511627908</v>
      </c>
      <c r="N8" s="8" t="s">
        <v>27</v>
      </c>
    </row>
    <row r="9" spans="1:14" ht="38.25" x14ac:dyDescent="0.25">
      <c r="A9" s="12" t="s">
        <v>49</v>
      </c>
      <c r="B9" s="10" t="s">
        <v>50</v>
      </c>
      <c r="C9" s="10" t="s">
        <v>51</v>
      </c>
      <c r="D9" s="9">
        <v>8</v>
      </c>
      <c r="E9" s="9" t="s">
        <v>42</v>
      </c>
      <c r="F9" s="5" t="s">
        <v>111</v>
      </c>
      <c r="G9" s="2" t="s">
        <v>64</v>
      </c>
      <c r="H9" s="13">
        <v>8</v>
      </c>
      <c r="I9" s="13">
        <v>5</v>
      </c>
      <c r="J9" s="13">
        <v>1</v>
      </c>
      <c r="K9" s="13">
        <v>3</v>
      </c>
      <c r="L9" s="21">
        <f>SUM(H9:K9)</f>
        <v>17</v>
      </c>
      <c r="M9" s="7">
        <f>L9/43</f>
        <v>0.39534883720930231</v>
      </c>
      <c r="N9" s="8" t="s">
        <v>27</v>
      </c>
    </row>
    <row r="10" spans="1:14" ht="38.25" x14ac:dyDescent="0.25">
      <c r="A10" s="12" t="s">
        <v>58</v>
      </c>
      <c r="B10" s="10" t="s">
        <v>59</v>
      </c>
      <c r="C10" s="10" t="s">
        <v>31</v>
      </c>
      <c r="D10" s="9">
        <v>11</v>
      </c>
      <c r="E10" s="9" t="s">
        <v>57</v>
      </c>
      <c r="F10" s="5" t="s">
        <v>111</v>
      </c>
      <c r="G10" s="2" t="s">
        <v>64</v>
      </c>
      <c r="H10" s="13">
        <v>9</v>
      </c>
      <c r="I10" s="13">
        <v>3</v>
      </c>
      <c r="J10" s="13">
        <v>1</v>
      </c>
      <c r="K10" s="13">
        <v>3</v>
      </c>
      <c r="L10" s="21">
        <f>SUM(H10:K10)</f>
        <v>16</v>
      </c>
      <c r="M10" s="7">
        <f>L10/43</f>
        <v>0.37209302325581395</v>
      </c>
      <c r="N10" s="8" t="s">
        <v>27</v>
      </c>
    </row>
    <row r="11" spans="1:14" ht="38.25" x14ac:dyDescent="0.25">
      <c r="A11" s="2" t="s">
        <v>32</v>
      </c>
      <c r="B11" s="2" t="s">
        <v>33</v>
      </c>
      <c r="C11" s="2" t="s">
        <v>34</v>
      </c>
      <c r="D11" s="4">
        <v>3</v>
      </c>
      <c r="E11" s="5" t="s">
        <v>28</v>
      </c>
      <c r="F11" s="5" t="s">
        <v>111</v>
      </c>
      <c r="G11" s="2" t="s">
        <v>64</v>
      </c>
      <c r="H11" s="6">
        <v>10</v>
      </c>
      <c r="I11" s="6">
        <v>2</v>
      </c>
      <c r="J11" s="6">
        <v>1</v>
      </c>
      <c r="K11" s="6">
        <v>2</v>
      </c>
      <c r="L11" s="21">
        <f>SUM(H11:K11)</f>
        <v>15</v>
      </c>
      <c r="M11" s="7">
        <f>L11/43</f>
        <v>0.34883720930232559</v>
      </c>
      <c r="N11" s="8" t="s">
        <v>27</v>
      </c>
    </row>
    <row r="12" spans="1:14" ht="38.25" x14ac:dyDescent="0.25">
      <c r="A12" s="3" t="s">
        <v>47</v>
      </c>
      <c r="B12" s="3" t="s">
        <v>48</v>
      </c>
      <c r="C12" s="3" t="s">
        <v>31</v>
      </c>
      <c r="D12" s="9">
        <v>7</v>
      </c>
      <c r="E12" s="9" t="s">
        <v>42</v>
      </c>
      <c r="F12" s="5" t="s">
        <v>111</v>
      </c>
      <c r="G12" s="2" t="s">
        <v>64</v>
      </c>
      <c r="H12" s="11">
        <v>5</v>
      </c>
      <c r="I12" s="11">
        <v>4</v>
      </c>
      <c r="J12" s="11">
        <v>2</v>
      </c>
      <c r="K12" s="11">
        <v>3</v>
      </c>
      <c r="L12" s="21">
        <f>SUM(H12:K12)</f>
        <v>14</v>
      </c>
      <c r="M12" s="7">
        <f>L12/43</f>
        <v>0.32558139534883723</v>
      </c>
      <c r="N12" s="8" t="s">
        <v>27</v>
      </c>
    </row>
    <row r="13" spans="1:14" ht="38.25" x14ac:dyDescent="0.25">
      <c r="A13" s="3" t="s">
        <v>55</v>
      </c>
      <c r="B13" s="3" t="s">
        <v>56</v>
      </c>
      <c r="C13" s="3" t="s">
        <v>46</v>
      </c>
      <c r="D13" s="9">
        <v>10</v>
      </c>
      <c r="E13" s="9" t="s">
        <v>57</v>
      </c>
      <c r="F13" s="5" t="s">
        <v>111</v>
      </c>
      <c r="G13" s="2" t="s">
        <v>64</v>
      </c>
      <c r="H13" s="11">
        <v>7</v>
      </c>
      <c r="I13" s="11">
        <v>4</v>
      </c>
      <c r="J13" s="11">
        <v>1</v>
      </c>
      <c r="K13" s="11">
        <v>2</v>
      </c>
      <c r="L13" s="21">
        <f>SUM(H13:K13)</f>
        <v>14</v>
      </c>
      <c r="M13" s="7">
        <f>L13/43</f>
        <v>0.32558139534883723</v>
      </c>
      <c r="N13" s="8" t="s">
        <v>27</v>
      </c>
    </row>
    <row r="14" spans="1:14" ht="38.25" x14ac:dyDescent="0.25">
      <c r="A14" s="2" t="s">
        <v>52</v>
      </c>
      <c r="B14" s="2" t="s">
        <v>53</v>
      </c>
      <c r="C14" s="2" t="s">
        <v>54</v>
      </c>
      <c r="D14" s="4">
        <v>9</v>
      </c>
      <c r="E14" s="5" t="s">
        <v>42</v>
      </c>
      <c r="F14" s="5" t="s">
        <v>111</v>
      </c>
      <c r="G14" s="2" t="s">
        <v>64</v>
      </c>
      <c r="H14" s="6">
        <v>7</v>
      </c>
      <c r="I14" s="6">
        <v>1</v>
      </c>
      <c r="J14" s="6">
        <v>1</v>
      </c>
      <c r="K14" s="6">
        <v>2</v>
      </c>
      <c r="L14" s="21">
        <f>SUM(H14:K14)</f>
        <v>11</v>
      </c>
      <c r="M14" s="7">
        <f>L14/43</f>
        <v>0.2558139534883721</v>
      </c>
      <c r="N14" s="8" t="s">
        <v>27</v>
      </c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ref="L5:L33" si="0">SUM(H15:K15)</f>
        <v>0</v>
      </c>
      <c r="M15" s="7">
        <f t="shared" ref="M5:M33" si="1">L15/43</f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sortState ref="A4:M14">
    <sortCondition descending="1" ref="M4:M14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17" sqref="N17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13</v>
      </c>
      <c r="M2" s="1" t="s">
        <v>14</v>
      </c>
      <c r="N2" s="23" t="s">
        <v>15</v>
      </c>
    </row>
    <row r="3" spans="1:14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2" t="s">
        <v>71</v>
      </c>
      <c r="B4" s="2" t="s">
        <v>72</v>
      </c>
      <c r="C4" s="2" t="s">
        <v>73</v>
      </c>
      <c r="D4" s="4">
        <v>4</v>
      </c>
      <c r="E4" s="5" t="s">
        <v>63</v>
      </c>
      <c r="F4" s="5" t="s">
        <v>111</v>
      </c>
      <c r="G4" s="2" t="s">
        <v>64</v>
      </c>
      <c r="H4" s="6">
        <v>14</v>
      </c>
      <c r="I4" s="6">
        <v>12</v>
      </c>
      <c r="J4" s="6">
        <v>0</v>
      </c>
      <c r="K4" s="6">
        <v>3</v>
      </c>
      <c r="L4" s="21">
        <f>SUM(H4:K4)</f>
        <v>29</v>
      </c>
      <c r="M4" s="7">
        <f>L4/43</f>
        <v>0.67441860465116277</v>
      </c>
      <c r="N4" s="8" t="s">
        <v>43</v>
      </c>
    </row>
    <row r="5" spans="1:14" x14ac:dyDescent="0.25">
      <c r="A5" s="3" t="s">
        <v>65</v>
      </c>
      <c r="B5" s="3" t="s">
        <v>66</v>
      </c>
      <c r="C5" s="3" t="s">
        <v>67</v>
      </c>
      <c r="D5" s="9">
        <v>2</v>
      </c>
      <c r="E5" s="9" t="s">
        <v>63</v>
      </c>
      <c r="F5" s="5" t="s">
        <v>111</v>
      </c>
      <c r="G5" s="10" t="s">
        <v>64</v>
      </c>
      <c r="H5" s="11">
        <v>13</v>
      </c>
      <c r="I5" s="11">
        <v>8</v>
      </c>
      <c r="J5" s="11">
        <v>2</v>
      </c>
      <c r="K5" s="11">
        <v>4</v>
      </c>
      <c r="L5" s="21">
        <f>SUM(H5:K5)</f>
        <v>27</v>
      </c>
      <c r="M5" s="7">
        <f>L5/43</f>
        <v>0.62790697674418605</v>
      </c>
      <c r="N5" s="8" t="s">
        <v>38</v>
      </c>
    </row>
    <row r="6" spans="1:14" ht="38.25" x14ac:dyDescent="0.25">
      <c r="A6" s="2" t="s">
        <v>68</v>
      </c>
      <c r="B6" s="2" t="s">
        <v>69</v>
      </c>
      <c r="C6" s="2" t="s">
        <v>70</v>
      </c>
      <c r="D6" s="4">
        <v>3</v>
      </c>
      <c r="E6" s="5" t="s">
        <v>63</v>
      </c>
      <c r="F6" s="5" t="s">
        <v>111</v>
      </c>
      <c r="G6" s="2" t="s">
        <v>64</v>
      </c>
      <c r="H6" s="6">
        <v>11</v>
      </c>
      <c r="I6" s="6">
        <v>12</v>
      </c>
      <c r="J6" s="6">
        <v>1</v>
      </c>
      <c r="K6" s="6">
        <v>2</v>
      </c>
      <c r="L6" s="21">
        <f>SUM(H6:K6)</f>
        <v>26</v>
      </c>
      <c r="M6" s="7">
        <f>L6/43</f>
        <v>0.60465116279069764</v>
      </c>
      <c r="N6" s="8" t="s">
        <v>27</v>
      </c>
    </row>
    <row r="7" spans="1:14" ht="38.25" x14ac:dyDescent="0.25">
      <c r="A7" s="2" t="s">
        <v>60</v>
      </c>
      <c r="B7" s="2" t="s">
        <v>61</v>
      </c>
      <c r="C7" s="2" t="s">
        <v>62</v>
      </c>
      <c r="D7" s="4">
        <v>1</v>
      </c>
      <c r="E7" s="5" t="s">
        <v>63</v>
      </c>
      <c r="F7" s="5" t="s">
        <v>111</v>
      </c>
      <c r="G7" s="2" t="s">
        <v>64</v>
      </c>
      <c r="H7" s="6">
        <v>8</v>
      </c>
      <c r="I7" s="6">
        <v>6</v>
      </c>
      <c r="J7" s="6">
        <v>2</v>
      </c>
      <c r="K7" s="6">
        <v>4</v>
      </c>
      <c r="L7" s="21">
        <f>SUM(H7:K7)</f>
        <v>20</v>
      </c>
      <c r="M7" s="7">
        <f>L7/43</f>
        <v>0.46511627906976744</v>
      </c>
      <c r="N7" s="8" t="s">
        <v>27</v>
      </c>
    </row>
    <row r="8" spans="1:14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ref="L5:L33" si="0">SUM(H8:K8)</f>
        <v>0</v>
      </c>
      <c r="M8" s="7">
        <f t="shared" ref="M5:M33" si="1">L8/43</f>
        <v>0</v>
      </c>
      <c r="N8" s="8"/>
    </row>
    <row r="9" spans="1:14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E15" sqref="E15"/>
    </sheetView>
  </sheetViews>
  <sheetFormatPr defaultRowHeight="15" x14ac:dyDescent="0.25"/>
  <cols>
    <col min="1" max="1" width="25.140625" customWidth="1"/>
    <col min="2" max="3" width="19.140625" customWidth="1"/>
    <col min="4" max="4" width="11.140625" bestFit="1" customWidth="1"/>
    <col min="5" max="5" width="8.42578125" bestFit="1" customWidth="1"/>
    <col min="8" max="8" width="10.42578125" bestFit="1" customWidth="1"/>
    <col min="15" max="15" width="12.85546875" bestFit="1" customWidth="1"/>
  </cols>
  <sheetData>
    <row r="1" spans="1:15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13</v>
      </c>
      <c r="N2" s="1" t="s">
        <v>14</v>
      </c>
      <c r="O2" s="23" t="s">
        <v>15</v>
      </c>
    </row>
    <row r="3" spans="1:15" ht="15.75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8.25" x14ac:dyDescent="0.25">
      <c r="A4" s="2" t="s">
        <v>109</v>
      </c>
      <c r="B4" s="2" t="s">
        <v>99</v>
      </c>
      <c r="C4" s="2" t="s">
        <v>106</v>
      </c>
      <c r="D4" s="3" t="s">
        <v>77</v>
      </c>
      <c r="E4" s="4">
        <v>4</v>
      </c>
      <c r="F4" s="5" t="s">
        <v>110</v>
      </c>
      <c r="G4" s="5" t="s">
        <v>111</v>
      </c>
      <c r="H4" s="2" t="s">
        <v>64</v>
      </c>
      <c r="I4" s="6">
        <v>11</v>
      </c>
      <c r="J4" s="6">
        <v>13</v>
      </c>
      <c r="K4" s="6">
        <v>9</v>
      </c>
      <c r="L4" s="6">
        <v>10</v>
      </c>
      <c r="M4" s="21">
        <f>SUM(I4:L4)</f>
        <v>43</v>
      </c>
      <c r="N4" s="7">
        <f>M4/54</f>
        <v>0.79629629629629628</v>
      </c>
      <c r="O4" s="8" t="s">
        <v>43</v>
      </c>
    </row>
    <row r="5" spans="1:15" ht="38.25" x14ac:dyDescent="0.25">
      <c r="A5" s="2" t="s">
        <v>81</v>
      </c>
      <c r="B5" s="2" t="s">
        <v>82</v>
      </c>
      <c r="C5" s="2" t="s">
        <v>83</v>
      </c>
      <c r="D5" s="3" t="s">
        <v>77</v>
      </c>
      <c r="E5" s="4">
        <v>3</v>
      </c>
      <c r="F5" s="5" t="s">
        <v>78</v>
      </c>
      <c r="G5" s="5" t="s">
        <v>111</v>
      </c>
      <c r="H5" s="2" t="s">
        <v>64</v>
      </c>
      <c r="I5" s="6">
        <v>6</v>
      </c>
      <c r="J5" s="6">
        <v>7</v>
      </c>
      <c r="K5" s="6">
        <v>5</v>
      </c>
      <c r="L5" s="6">
        <v>2</v>
      </c>
      <c r="M5" s="21">
        <f>SUM(I5:L5)</f>
        <v>20</v>
      </c>
      <c r="N5" s="7">
        <f>M5/54</f>
        <v>0.37037037037037035</v>
      </c>
      <c r="O5" s="8" t="s">
        <v>27</v>
      </c>
    </row>
    <row r="6" spans="1:15" x14ac:dyDescent="0.25">
      <c r="A6" s="3" t="s">
        <v>79</v>
      </c>
      <c r="B6" s="3" t="s">
        <v>80</v>
      </c>
      <c r="C6" s="3" t="s">
        <v>73</v>
      </c>
      <c r="D6" s="3" t="s">
        <v>77</v>
      </c>
      <c r="E6" s="9">
        <v>2</v>
      </c>
      <c r="F6" s="9" t="s">
        <v>78</v>
      </c>
      <c r="G6" s="5" t="s">
        <v>111</v>
      </c>
      <c r="H6" s="10" t="s">
        <v>64</v>
      </c>
      <c r="I6" s="11">
        <v>7</v>
      </c>
      <c r="J6" s="11">
        <v>2</v>
      </c>
      <c r="K6" s="11">
        <v>5</v>
      </c>
      <c r="L6" s="11">
        <v>2</v>
      </c>
      <c r="M6" s="21">
        <f>SUM(I6:L6)</f>
        <v>16</v>
      </c>
      <c r="N6" s="7">
        <f>M6/54</f>
        <v>0.29629629629629628</v>
      </c>
      <c r="O6" s="8" t="s">
        <v>27</v>
      </c>
    </row>
    <row r="7" spans="1:15" ht="38.25" x14ac:dyDescent="0.25">
      <c r="A7" s="2" t="s">
        <v>74</v>
      </c>
      <c r="B7" s="2" t="s">
        <v>75</v>
      </c>
      <c r="C7" s="2" t="s">
        <v>76</v>
      </c>
      <c r="D7" s="3" t="s">
        <v>77</v>
      </c>
      <c r="E7" s="4">
        <v>1</v>
      </c>
      <c r="F7" s="5" t="s">
        <v>78</v>
      </c>
      <c r="G7" s="5" t="s">
        <v>111</v>
      </c>
      <c r="H7" s="2" t="s">
        <v>64</v>
      </c>
      <c r="I7" s="6">
        <v>8</v>
      </c>
      <c r="J7" s="6">
        <v>2</v>
      </c>
      <c r="K7" s="6">
        <v>3</v>
      </c>
      <c r="L7" s="6">
        <v>1</v>
      </c>
      <c r="M7" s="21">
        <f>SUM(I7:L7)</f>
        <v>14</v>
      </c>
      <c r="N7" s="7">
        <f>M7/54</f>
        <v>0.25925925925925924</v>
      </c>
      <c r="O7" s="8" t="s">
        <v>27</v>
      </c>
    </row>
    <row r="8" spans="1:15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21">
        <f t="shared" ref="M4:M33" si="0">SUM(I8:L8)</f>
        <v>0</v>
      </c>
      <c r="N8" s="7">
        <f t="shared" ref="N5:N33" si="1">M8/54</f>
        <v>0</v>
      </c>
      <c r="O8" s="8"/>
    </row>
    <row r="9" spans="1:15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sortState ref="A4:N7">
    <sortCondition descending="1" ref="N4:N7"/>
  </sortState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I14" sqref="I14"/>
    </sheetView>
  </sheetViews>
  <sheetFormatPr defaultRowHeight="15" x14ac:dyDescent="0.25"/>
  <cols>
    <col min="1" max="1" width="25.140625" customWidth="1"/>
    <col min="2" max="2" width="21.85546875" customWidth="1"/>
    <col min="3" max="3" width="18.5703125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1" t="s">
        <v>14</v>
      </c>
      <c r="O2" s="22" t="s">
        <v>15</v>
      </c>
    </row>
    <row r="3" spans="1:15" ht="15.7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8.25" x14ac:dyDescent="0.25">
      <c r="A4" s="2" t="s">
        <v>91</v>
      </c>
      <c r="B4" s="2" t="s">
        <v>92</v>
      </c>
      <c r="C4" s="2" t="s">
        <v>93</v>
      </c>
      <c r="D4" s="4">
        <v>4</v>
      </c>
      <c r="E4" s="5" t="s">
        <v>86</v>
      </c>
      <c r="F4" s="5" t="s">
        <v>111</v>
      </c>
      <c r="G4" s="2" t="s">
        <v>64</v>
      </c>
      <c r="H4" s="6">
        <v>7</v>
      </c>
      <c r="I4" s="6">
        <v>11</v>
      </c>
      <c r="J4" s="6">
        <v>4</v>
      </c>
      <c r="K4" s="6">
        <v>6</v>
      </c>
      <c r="L4" s="6">
        <v>4</v>
      </c>
      <c r="M4" s="21">
        <f>SUM(H4:L4)</f>
        <v>32</v>
      </c>
      <c r="N4" s="7">
        <f>M4/60</f>
        <v>0.53333333333333333</v>
      </c>
      <c r="O4" s="8" t="s">
        <v>43</v>
      </c>
    </row>
    <row r="5" spans="1:15" x14ac:dyDescent="0.25">
      <c r="A5" s="3" t="s">
        <v>87</v>
      </c>
      <c r="B5" s="3" t="s">
        <v>88</v>
      </c>
      <c r="C5" s="3" t="s">
        <v>31</v>
      </c>
      <c r="D5" s="9">
        <v>2</v>
      </c>
      <c r="E5" s="9" t="s">
        <v>86</v>
      </c>
      <c r="F5" s="5" t="s">
        <v>111</v>
      </c>
      <c r="G5" s="10" t="s">
        <v>64</v>
      </c>
      <c r="H5" s="11">
        <v>8</v>
      </c>
      <c r="I5" s="11">
        <v>3</v>
      </c>
      <c r="J5" s="11">
        <v>9</v>
      </c>
      <c r="K5" s="11">
        <v>6</v>
      </c>
      <c r="L5" s="11">
        <v>3</v>
      </c>
      <c r="M5" s="21">
        <f>SUM(H5:L5)</f>
        <v>29</v>
      </c>
      <c r="N5" s="7">
        <f>M5/60</f>
        <v>0.48333333333333334</v>
      </c>
      <c r="O5" s="8" t="s">
        <v>27</v>
      </c>
    </row>
    <row r="6" spans="1:15" ht="38.25" x14ac:dyDescent="0.25">
      <c r="A6" s="2" t="s">
        <v>84</v>
      </c>
      <c r="B6" s="2" t="s">
        <v>85</v>
      </c>
      <c r="C6" s="2" t="s">
        <v>51</v>
      </c>
      <c r="D6" s="4">
        <v>1</v>
      </c>
      <c r="E6" s="5" t="s">
        <v>86</v>
      </c>
      <c r="F6" s="5" t="s">
        <v>111</v>
      </c>
      <c r="G6" s="2" t="s">
        <v>64</v>
      </c>
      <c r="H6" s="6">
        <v>7</v>
      </c>
      <c r="I6" s="6">
        <v>5</v>
      </c>
      <c r="J6" s="6">
        <v>6</v>
      </c>
      <c r="K6" s="6">
        <v>2</v>
      </c>
      <c r="L6" s="6">
        <v>3</v>
      </c>
      <c r="M6" s="21">
        <f>SUM(H6:L6)</f>
        <v>23</v>
      </c>
      <c r="N6" s="7">
        <f>M6/60</f>
        <v>0.38333333333333336</v>
      </c>
      <c r="O6" s="8" t="s">
        <v>27</v>
      </c>
    </row>
    <row r="7" spans="1:15" ht="38.25" x14ac:dyDescent="0.25">
      <c r="A7" s="2" t="s">
        <v>89</v>
      </c>
      <c r="B7" s="2" t="s">
        <v>85</v>
      </c>
      <c r="C7" s="2" t="s">
        <v>90</v>
      </c>
      <c r="D7" s="4">
        <v>3</v>
      </c>
      <c r="E7" s="5" t="s">
        <v>86</v>
      </c>
      <c r="F7" s="5" t="s">
        <v>111</v>
      </c>
      <c r="G7" s="2" t="s">
        <v>64</v>
      </c>
      <c r="H7" s="6">
        <v>9</v>
      </c>
      <c r="I7" s="6">
        <v>3</v>
      </c>
      <c r="J7" s="6">
        <v>4</v>
      </c>
      <c r="K7" s="6">
        <v>5</v>
      </c>
      <c r="L7" s="6">
        <v>2</v>
      </c>
      <c r="M7" s="21">
        <f>SUM(H7:L7)</f>
        <v>23</v>
      </c>
      <c r="N7" s="7">
        <f>M7/60</f>
        <v>0.38333333333333336</v>
      </c>
      <c r="O7" s="8" t="s">
        <v>27</v>
      </c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ref="M5:M33" si="0">SUM(H8:L8)</f>
        <v>0</v>
      </c>
      <c r="N8" s="7">
        <f t="shared" ref="N5:N33" si="1">M8/60</f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sortState ref="A4:N7">
    <sortCondition descending="1" ref="N4:N7"/>
  </sortState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L14" sqref="L14"/>
    </sheetView>
  </sheetViews>
  <sheetFormatPr defaultRowHeight="15" x14ac:dyDescent="0.25"/>
  <cols>
    <col min="1" max="1" width="25.140625" customWidth="1"/>
    <col min="2" max="2" width="21.85546875" customWidth="1"/>
    <col min="3" max="3" width="18.5703125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x14ac:dyDescent="0.2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1" t="s">
        <v>14</v>
      </c>
      <c r="O2" s="23" t="s">
        <v>15</v>
      </c>
    </row>
    <row r="3" spans="1:15" ht="15.7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x14ac:dyDescent="0.25">
      <c r="A4" s="3" t="s">
        <v>107</v>
      </c>
      <c r="B4" s="3" t="s">
        <v>108</v>
      </c>
      <c r="C4" s="3" t="s">
        <v>76</v>
      </c>
      <c r="D4" s="9">
        <v>6</v>
      </c>
      <c r="E4" s="9" t="s">
        <v>97</v>
      </c>
      <c r="F4" s="5" t="s">
        <v>111</v>
      </c>
      <c r="G4" s="10" t="s">
        <v>64</v>
      </c>
      <c r="H4" s="11">
        <v>15</v>
      </c>
      <c r="I4" s="11">
        <v>3</v>
      </c>
      <c r="J4" s="11">
        <v>2</v>
      </c>
      <c r="K4" s="11">
        <v>4</v>
      </c>
      <c r="L4" s="11">
        <v>3</v>
      </c>
      <c r="M4" s="21">
        <f>SUM(H4:L4)</f>
        <v>27</v>
      </c>
      <c r="N4" s="7">
        <f>M4/60</f>
        <v>0.45</v>
      </c>
      <c r="O4" s="8" t="s">
        <v>27</v>
      </c>
    </row>
    <row r="5" spans="1:15" ht="38.25" x14ac:dyDescent="0.25">
      <c r="A5" s="2" t="s">
        <v>94</v>
      </c>
      <c r="B5" s="2" t="s">
        <v>95</v>
      </c>
      <c r="C5" s="2" t="s">
        <v>96</v>
      </c>
      <c r="D5" s="4">
        <v>1</v>
      </c>
      <c r="E5" s="5" t="s">
        <v>97</v>
      </c>
      <c r="F5" s="5" t="s">
        <v>111</v>
      </c>
      <c r="G5" s="2" t="s">
        <v>64</v>
      </c>
      <c r="H5" s="6">
        <v>6</v>
      </c>
      <c r="I5" s="6">
        <v>6</v>
      </c>
      <c r="J5" s="6">
        <v>4</v>
      </c>
      <c r="K5" s="6">
        <v>6</v>
      </c>
      <c r="L5" s="6">
        <v>2</v>
      </c>
      <c r="M5" s="21">
        <f>SUM(H5:L5)</f>
        <v>24</v>
      </c>
      <c r="N5" s="7">
        <f>M5/60</f>
        <v>0.4</v>
      </c>
      <c r="O5" s="8" t="s">
        <v>27</v>
      </c>
    </row>
    <row r="6" spans="1:15" x14ac:dyDescent="0.25">
      <c r="A6" s="3" t="s">
        <v>98</v>
      </c>
      <c r="B6" s="3" t="s">
        <v>99</v>
      </c>
      <c r="C6" s="3" t="s">
        <v>100</v>
      </c>
      <c r="D6" s="9">
        <v>2</v>
      </c>
      <c r="E6" s="9" t="s">
        <v>97</v>
      </c>
      <c r="F6" s="5" t="s">
        <v>111</v>
      </c>
      <c r="G6" s="10" t="s">
        <v>64</v>
      </c>
      <c r="H6" s="11">
        <v>5</v>
      </c>
      <c r="I6" s="11">
        <v>15</v>
      </c>
      <c r="J6" s="11">
        <v>2</v>
      </c>
      <c r="K6" s="11">
        <v>0</v>
      </c>
      <c r="L6" s="11">
        <v>1</v>
      </c>
      <c r="M6" s="21">
        <f>SUM(H6:L6)</f>
        <v>23</v>
      </c>
      <c r="N6" s="7">
        <f>M6/60</f>
        <v>0.38333333333333336</v>
      </c>
      <c r="O6" s="8" t="s">
        <v>27</v>
      </c>
    </row>
    <row r="7" spans="1:15" ht="38.25" x14ac:dyDescent="0.25">
      <c r="A7" s="2" t="s">
        <v>102</v>
      </c>
      <c r="B7" s="2" t="s">
        <v>88</v>
      </c>
      <c r="C7" s="2" t="s">
        <v>103</v>
      </c>
      <c r="D7" s="4">
        <v>4</v>
      </c>
      <c r="E7" s="5" t="s">
        <v>97</v>
      </c>
      <c r="F7" s="5" t="s">
        <v>111</v>
      </c>
      <c r="G7" s="2" t="s">
        <v>64</v>
      </c>
      <c r="H7" s="6">
        <v>7</v>
      </c>
      <c r="I7" s="6">
        <v>5</v>
      </c>
      <c r="J7" s="6">
        <v>4</v>
      </c>
      <c r="K7" s="6">
        <v>4</v>
      </c>
      <c r="L7" s="6">
        <v>3</v>
      </c>
      <c r="M7" s="21">
        <f>SUM(H7:L7)</f>
        <v>23</v>
      </c>
      <c r="N7" s="7">
        <f>M7/60</f>
        <v>0.38333333333333336</v>
      </c>
      <c r="O7" s="8" t="s">
        <v>27</v>
      </c>
    </row>
    <row r="8" spans="1:15" ht="38.25" x14ac:dyDescent="0.25">
      <c r="A8" s="2" t="s">
        <v>101</v>
      </c>
      <c r="B8" s="2" t="s">
        <v>75</v>
      </c>
      <c r="C8" s="2" t="s">
        <v>31</v>
      </c>
      <c r="D8" s="4">
        <v>3</v>
      </c>
      <c r="E8" s="5" t="s">
        <v>97</v>
      </c>
      <c r="F8" s="5" t="s">
        <v>111</v>
      </c>
      <c r="G8" s="2" t="s">
        <v>64</v>
      </c>
      <c r="H8" s="6">
        <v>6</v>
      </c>
      <c r="I8" s="6">
        <v>8</v>
      </c>
      <c r="J8" s="6">
        <v>2</v>
      </c>
      <c r="K8" s="6">
        <v>4</v>
      </c>
      <c r="L8" s="6">
        <v>2</v>
      </c>
      <c r="M8" s="21">
        <f>SUM(H8:L8)</f>
        <v>22</v>
      </c>
      <c r="N8" s="7">
        <f>M8/60</f>
        <v>0.36666666666666664</v>
      </c>
      <c r="O8" s="8" t="s">
        <v>27</v>
      </c>
    </row>
    <row r="9" spans="1:15" x14ac:dyDescent="0.25">
      <c r="A9" s="3" t="s">
        <v>104</v>
      </c>
      <c r="B9" s="3" t="s">
        <v>105</v>
      </c>
      <c r="C9" s="3" t="s">
        <v>106</v>
      </c>
      <c r="D9" s="9">
        <v>5</v>
      </c>
      <c r="E9" s="9" t="s">
        <v>97</v>
      </c>
      <c r="F9" s="5" t="s">
        <v>111</v>
      </c>
      <c r="G9" s="10" t="s">
        <v>64</v>
      </c>
      <c r="H9" s="11">
        <v>6</v>
      </c>
      <c r="I9" s="11">
        <v>3</v>
      </c>
      <c r="J9" s="11">
        <v>3</v>
      </c>
      <c r="K9" s="11">
        <v>2</v>
      </c>
      <c r="L9" s="11">
        <v>2</v>
      </c>
      <c r="M9" s="21">
        <f>SUM(H9:L9)</f>
        <v>16</v>
      </c>
      <c r="N9" s="7">
        <f>M9/60</f>
        <v>0.26666666666666666</v>
      </c>
      <c r="O9" s="8" t="s">
        <v>27</v>
      </c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ref="M5:M33" si="0">SUM(H10:L10)</f>
        <v>0</v>
      </c>
      <c r="N10" s="7">
        <f t="shared" ref="N5:N33" si="1">M10/60</f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sortState ref="A4:N9">
    <sortCondition descending="1" ref="N4:N9"/>
  </sortState>
  <mergeCells count="2">
    <mergeCell ref="A1:O1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2022-10-28T05:26:09Z</dcterms:modified>
</cp:coreProperties>
</file>