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 refMode="R1C1"/>
</workbook>
</file>

<file path=xl/calcChain.xml><?xml version="1.0" encoding="utf-8"?>
<calcChain xmlns="http://schemas.openxmlformats.org/spreadsheetml/2006/main">
  <c r="I13" i="4" l="1"/>
  <c r="I12" i="4"/>
  <c r="I9" i="4"/>
  <c r="I7" i="4"/>
  <c r="I11" i="4"/>
  <c r="I10" i="4"/>
  <c r="I6" i="4"/>
  <c r="I8" i="4"/>
  <c r="I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5" i="4"/>
  <c r="I15" i="9"/>
  <c r="I18" i="9"/>
  <c r="I20" i="9"/>
  <c r="I14" i="9"/>
  <c r="I4" i="9"/>
  <c r="I6" i="9"/>
  <c r="I12" i="9"/>
  <c r="I16" i="9"/>
  <c r="I13" i="9"/>
  <c r="I11" i="9"/>
  <c r="I19" i="9"/>
  <c r="I8" i="9"/>
  <c r="I9" i="9"/>
  <c r="I17" i="9"/>
  <c r="I10" i="9"/>
  <c r="I22" i="9"/>
  <c r="I5" i="9"/>
  <c r="I7" i="9"/>
  <c r="I23" i="9"/>
  <c r="I24" i="9"/>
  <c r="I25" i="9"/>
  <c r="I26" i="9"/>
  <c r="I27" i="9"/>
  <c r="I28" i="9"/>
  <c r="I29" i="9"/>
  <c r="I30" i="9"/>
  <c r="I31" i="9"/>
  <c r="I32" i="9"/>
  <c r="I33" i="9"/>
  <c r="I21" i="9"/>
  <c r="I7" i="3"/>
  <c r="I9" i="3"/>
  <c r="I10" i="3"/>
  <c r="I12" i="3"/>
  <c r="I16" i="3"/>
  <c r="I5" i="3"/>
  <c r="I11" i="3"/>
  <c r="I17" i="3"/>
  <c r="I15" i="3"/>
  <c r="I8" i="3"/>
  <c r="I4" i="3"/>
  <c r="I13" i="3"/>
  <c r="I14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6" i="3"/>
  <c r="I15" i="5"/>
  <c r="I6" i="5"/>
  <c r="I11" i="5"/>
  <c r="I7" i="5"/>
  <c r="I14" i="5"/>
  <c r="I5" i="5"/>
  <c r="I9" i="5"/>
  <c r="I12" i="5"/>
  <c r="I8" i="5"/>
  <c r="I10" i="5"/>
  <c r="I4" i="5"/>
  <c r="I13" i="5"/>
  <c r="I22" i="5"/>
  <c r="I23" i="5"/>
  <c r="I24" i="5"/>
  <c r="I25" i="5"/>
  <c r="I26" i="5"/>
  <c r="I27" i="5"/>
  <c r="I28" i="5"/>
  <c r="I29" i="5"/>
  <c r="I30" i="5"/>
  <c r="I31" i="5"/>
  <c r="I32" i="5"/>
  <c r="I33" i="5"/>
  <c r="I15" i="6"/>
  <c r="I16" i="6"/>
  <c r="I17" i="6"/>
  <c r="I6" i="6"/>
  <c r="I8" i="6"/>
  <c r="I14" i="6"/>
  <c r="I13" i="6"/>
  <c r="I11" i="6"/>
  <c r="I7" i="6"/>
  <c r="I9" i="6"/>
  <c r="I10" i="6"/>
  <c r="I12" i="6"/>
  <c r="I5" i="6"/>
  <c r="I18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10" i="7"/>
  <c r="I5" i="7"/>
  <c r="I9" i="7"/>
  <c r="I4" i="7"/>
  <c r="I11" i="7"/>
  <c r="I6" i="7"/>
  <c r="I8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7" i="7"/>
  <c r="I9" i="8"/>
  <c r="I7" i="8"/>
  <c r="I5" i="8"/>
  <c r="I4" i="8"/>
  <c r="I8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8"/>
</calcChain>
</file>

<file path=xl/sharedStrings.xml><?xml version="1.0" encoding="utf-8"?>
<sst xmlns="http://schemas.openxmlformats.org/spreadsheetml/2006/main" count="629" uniqueCount="218">
  <si>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</si>
  <si>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</si>
  <si>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</si>
  <si>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</si>
  <si>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</si>
  <si>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</si>
  <si>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</si>
  <si>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</si>
  <si>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</si>
  <si>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</si>
  <si>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</si>
  <si>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</si>
  <si>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</si>
  <si>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</si>
  <si>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</si>
  <si>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</si>
  <si>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</si>
  <si>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биологии</t>
  </si>
  <si>
    <t>Матейко</t>
  </si>
  <si>
    <t>Кира</t>
  </si>
  <si>
    <t>Викторовна</t>
  </si>
  <si>
    <t>Глеб</t>
  </si>
  <si>
    <t>Дмитриевич</t>
  </si>
  <si>
    <t>Семен</t>
  </si>
  <si>
    <t>Михайлович</t>
  </si>
  <si>
    <t>Маргарита</t>
  </si>
  <si>
    <t>Георгиевна</t>
  </si>
  <si>
    <t>Муслима</t>
  </si>
  <si>
    <t>Айбековна</t>
  </si>
  <si>
    <t>Александровна</t>
  </si>
  <si>
    <t>Рафаэль</t>
  </si>
  <si>
    <t>Маратович</t>
  </si>
  <si>
    <t>Анна</t>
  </si>
  <si>
    <t>Мария</t>
  </si>
  <si>
    <t>Дмитриевна</t>
  </si>
  <si>
    <t>Елизавета</t>
  </si>
  <si>
    <t>Владимировна</t>
  </si>
  <si>
    <t>Богдан</t>
  </si>
  <si>
    <t>Алексеевич</t>
  </si>
  <si>
    <t>Артемий</t>
  </si>
  <si>
    <t>Антонович</t>
  </si>
  <si>
    <t>Виктория</t>
  </si>
  <si>
    <t>Антоновна</t>
  </si>
  <si>
    <t>Валерия</t>
  </si>
  <si>
    <t>Олеговна</t>
  </si>
  <si>
    <t>Вероника</t>
  </si>
  <si>
    <t>Ярославовна</t>
  </si>
  <si>
    <t>Ксения</t>
  </si>
  <si>
    <t>Вячеславовна</t>
  </si>
  <si>
    <t>Камила</t>
  </si>
  <si>
    <t>Ханларовна</t>
  </si>
  <si>
    <t>Полина</t>
  </si>
  <si>
    <t>Валентиновна</t>
  </si>
  <si>
    <t>Мирослава</t>
  </si>
  <si>
    <t>Максимовна</t>
  </si>
  <si>
    <t xml:space="preserve">Гусаров </t>
  </si>
  <si>
    <t xml:space="preserve">Лозда </t>
  </si>
  <si>
    <t xml:space="preserve">Абрамова </t>
  </si>
  <si>
    <t xml:space="preserve">Абдинабиева </t>
  </si>
  <si>
    <t xml:space="preserve">Платонова </t>
  </si>
  <si>
    <t xml:space="preserve">Байбеков </t>
  </si>
  <si>
    <t xml:space="preserve">Вольхина </t>
  </si>
  <si>
    <t xml:space="preserve">Козлова </t>
  </si>
  <si>
    <t xml:space="preserve">Макаренко </t>
  </si>
  <si>
    <t xml:space="preserve">Некрасов </t>
  </si>
  <si>
    <t xml:space="preserve">Селявина </t>
  </si>
  <si>
    <t xml:space="preserve">Сухорукова </t>
  </si>
  <si>
    <t xml:space="preserve">Тараненко </t>
  </si>
  <si>
    <t xml:space="preserve">Шикова </t>
  </si>
  <si>
    <t xml:space="preserve">Георгиян </t>
  </si>
  <si>
    <t xml:space="preserve">Юнусова </t>
  </si>
  <si>
    <t xml:space="preserve">Исматова </t>
  </si>
  <si>
    <t xml:space="preserve">Исаева </t>
  </si>
  <si>
    <t>Умурзакова Минзифа Амировна</t>
  </si>
  <si>
    <t>Дмитрий</t>
  </si>
  <si>
    <t>Евгеньевич</t>
  </si>
  <si>
    <t>Андреевна</t>
  </si>
  <si>
    <t>Ульяна</t>
  </si>
  <si>
    <t>Романовна</t>
  </si>
  <si>
    <t>Владиславовна</t>
  </si>
  <si>
    <t>Марина</t>
  </si>
  <si>
    <t>Рустамовна</t>
  </si>
  <si>
    <t>Максим</t>
  </si>
  <si>
    <t>Денисович</t>
  </si>
  <si>
    <t>Кирилл</t>
  </si>
  <si>
    <t>Сергеевич</t>
  </si>
  <si>
    <t>Диана</t>
  </si>
  <si>
    <t>Денисовна</t>
  </si>
  <si>
    <t>Анастасия</t>
  </si>
  <si>
    <t>Евгений</t>
  </si>
  <si>
    <t>Николаевич</t>
  </si>
  <si>
    <t>Александр</t>
  </si>
  <si>
    <t>Витальевич</t>
  </si>
  <si>
    <t>Ирина</t>
  </si>
  <si>
    <t xml:space="preserve">Бровчук </t>
  </si>
  <si>
    <t xml:space="preserve">Мезенова </t>
  </si>
  <si>
    <t xml:space="preserve">Стельмах </t>
  </si>
  <si>
    <t xml:space="preserve">Токмянина </t>
  </si>
  <si>
    <t xml:space="preserve">Фазуллина </t>
  </si>
  <si>
    <t xml:space="preserve">Жильцов </t>
  </si>
  <si>
    <t xml:space="preserve">Обухова </t>
  </si>
  <si>
    <t xml:space="preserve">Мотовилов </t>
  </si>
  <si>
    <t xml:space="preserve">Нейцелис </t>
  </si>
  <si>
    <t xml:space="preserve">Струкова </t>
  </si>
  <si>
    <t xml:space="preserve">Цыганов </t>
  </si>
  <si>
    <t xml:space="preserve">Мельникова </t>
  </si>
  <si>
    <t xml:space="preserve">Туманов </t>
  </si>
  <si>
    <t xml:space="preserve">Канева </t>
  </si>
  <si>
    <t>6в</t>
  </si>
  <si>
    <t>СОШ-23</t>
  </si>
  <si>
    <t>Дарья</t>
  </si>
  <si>
    <t>Павловна</t>
  </si>
  <si>
    <t>Илья</t>
  </si>
  <si>
    <t>Анатольевич</t>
  </si>
  <si>
    <t>Аманат</t>
  </si>
  <si>
    <t>Эльбрусовна</t>
  </si>
  <si>
    <t>Алиса</t>
  </si>
  <si>
    <t>Ярослав</t>
  </si>
  <si>
    <t>Александрович</t>
  </si>
  <si>
    <t xml:space="preserve">Качкова </t>
  </si>
  <si>
    <t xml:space="preserve">Эберт </t>
  </si>
  <si>
    <t xml:space="preserve">Пяткова </t>
  </si>
  <si>
    <t xml:space="preserve">Гаджиева </t>
  </si>
  <si>
    <t xml:space="preserve">Красавина </t>
  </si>
  <si>
    <t xml:space="preserve">Подопригоров </t>
  </si>
  <si>
    <t xml:space="preserve">Посеев </t>
  </si>
  <si>
    <t xml:space="preserve">Рычкова </t>
  </si>
  <si>
    <t xml:space="preserve">Давиденко </t>
  </si>
  <si>
    <t xml:space="preserve">Скопина </t>
  </si>
  <si>
    <t>7в</t>
  </si>
  <si>
    <t>Константиновна</t>
  </si>
  <si>
    <t>Андреевич</t>
  </si>
  <si>
    <t>Прохор</t>
  </si>
  <si>
    <t>Егор</t>
  </si>
  <si>
    <t>Юлия</t>
  </si>
  <si>
    <t>Тимур</t>
  </si>
  <si>
    <t>Ринатович</t>
  </si>
  <si>
    <t>Ярослава</t>
  </si>
  <si>
    <t>Каролина</t>
  </si>
  <si>
    <t>Анестиевна</t>
  </si>
  <si>
    <t>Олег</t>
  </si>
  <si>
    <t>Марсель</t>
  </si>
  <si>
    <t>Османович</t>
  </si>
  <si>
    <t>Геннадьевич</t>
  </si>
  <si>
    <t>Никита</t>
  </si>
  <si>
    <t>Эвелина</t>
  </si>
  <si>
    <t xml:space="preserve">Воронов </t>
  </si>
  <si>
    <t xml:space="preserve">Столяров </t>
  </si>
  <si>
    <t xml:space="preserve">Ширкова </t>
  </si>
  <si>
    <t xml:space="preserve">Умурзаков </t>
  </si>
  <si>
    <t xml:space="preserve">Михеева </t>
  </si>
  <si>
    <t xml:space="preserve">Попова </t>
  </si>
  <si>
    <t xml:space="preserve">Малышкина </t>
  </si>
  <si>
    <t>Стригин</t>
  </si>
  <si>
    <t xml:space="preserve">Алиев </t>
  </si>
  <si>
    <t xml:space="preserve">Кузаков </t>
  </si>
  <si>
    <t xml:space="preserve">Мошнин </t>
  </si>
  <si>
    <t xml:space="preserve">Принц </t>
  </si>
  <si>
    <t>Сергеевна</t>
  </si>
  <si>
    <t>Леонид</t>
  </si>
  <si>
    <t>Игорь</t>
  </si>
  <si>
    <t>Яковлевич</t>
  </si>
  <si>
    <t>Даниил</t>
  </si>
  <si>
    <t>Игоревна</t>
  </si>
  <si>
    <t>Алина</t>
  </si>
  <si>
    <t>Алексеевна</t>
  </si>
  <si>
    <t>Ариана</t>
  </si>
  <si>
    <t>Серафима</t>
  </si>
  <si>
    <t>Дарина</t>
  </si>
  <si>
    <t>Юрьевна</t>
  </si>
  <si>
    <t>Владислав</t>
  </si>
  <si>
    <t>Вячеславович</t>
  </si>
  <si>
    <t>Романович</t>
  </si>
  <si>
    <t>Данильчик</t>
  </si>
  <si>
    <t xml:space="preserve">Лебедев </t>
  </si>
  <si>
    <t xml:space="preserve">Сурду </t>
  </si>
  <si>
    <t xml:space="preserve">Герасименко </t>
  </si>
  <si>
    <t xml:space="preserve">Ковязина </t>
  </si>
  <si>
    <t xml:space="preserve">Сысоева </t>
  </si>
  <si>
    <t xml:space="preserve">Горожеева </t>
  </si>
  <si>
    <t xml:space="preserve">Кручинкина </t>
  </si>
  <si>
    <t xml:space="preserve">Макагоренко </t>
  </si>
  <si>
    <t xml:space="preserve">Попович </t>
  </si>
  <si>
    <t xml:space="preserve">Феслер </t>
  </si>
  <si>
    <t xml:space="preserve">Яцен </t>
  </si>
  <si>
    <t xml:space="preserve">Болдырев </t>
  </si>
  <si>
    <t xml:space="preserve">Куркин </t>
  </si>
  <si>
    <t>9б</t>
  </si>
  <si>
    <t>Марк</t>
  </si>
  <si>
    <t>Александра</t>
  </si>
  <si>
    <t>Арина</t>
  </si>
  <si>
    <t>Николаевна</t>
  </si>
  <si>
    <t>Ангелина</t>
  </si>
  <si>
    <t>Артемовна</t>
  </si>
  <si>
    <t>Екатерина</t>
  </si>
  <si>
    <t>Васильевна</t>
  </si>
  <si>
    <t xml:space="preserve">Агеева </t>
  </si>
  <si>
    <t xml:space="preserve">Гимадеева </t>
  </si>
  <si>
    <t xml:space="preserve">Ерёмина </t>
  </si>
  <si>
    <t xml:space="preserve">Жилина </t>
  </si>
  <si>
    <t xml:space="preserve">Матвеева </t>
  </si>
  <si>
    <t xml:space="preserve">Русова </t>
  </si>
  <si>
    <t xml:space="preserve">Ручкина </t>
  </si>
  <si>
    <t xml:space="preserve">Фомичёва </t>
  </si>
  <si>
    <t>10б</t>
  </si>
  <si>
    <t>Карина</t>
  </si>
  <si>
    <t>Софья</t>
  </si>
  <si>
    <t>11б</t>
  </si>
  <si>
    <t xml:space="preserve">Буевич </t>
  </si>
  <si>
    <t xml:space="preserve">Малышева </t>
  </si>
  <si>
    <t xml:space="preserve">Сальникова </t>
  </si>
  <si>
    <t xml:space="preserve">Саута </t>
  </si>
  <si>
    <t xml:space="preserve">Шишкова </t>
  </si>
  <si>
    <t>победитель</t>
  </si>
  <si>
    <t>участник</t>
  </si>
  <si>
    <t>призер</t>
  </si>
  <si>
    <t>9а</t>
  </si>
  <si>
    <t>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</si>
</sst>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1" workbookViewId="0">
      <selection activeCell="G26" sqref="G26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15.5703125" customWidth="1"/>
    <col min="5" max="5" width="12.42578125" customWidth="1"/>
    <col min="6" max="6" width="17.5703125" customWidth="1"/>
    <col min="7" max="7" width="20.42578125" customWidth="1"/>
    <col min="8" max="8" width="13.28515625" customWidth="1"/>
    <col min="9" max="9" width="14.85546875" customWidth="1"/>
    <col min="10" max="10" width="17.28515625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75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5.5" x14ac:dyDescent="0.25">
      <c r="A4" s="3" t="s">
        <v>59</v>
      </c>
      <c r="B4" s="4" t="s">
        <v>32</v>
      </c>
      <c r="C4" s="4" t="s">
        <v>29</v>
      </c>
      <c r="D4" s="9"/>
      <c r="E4" s="6">
        <v>5</v>
      </c>
      <c r="F4" s="6" t="s">
        <v>109</v>
      </c>
      <c r="G4" s="3" t="s">
        <v>73</v>
      </c>
      <c r="H4" s="18">
        <v>14.8</v>
      </c>
      <c r="I4" s="7">
        <f>H4/25</f>
        <v>0.59200000000000008</v>
      </c>
      <c r="J4" s="8" t="s">
        <v>213</v>
      </c>
    </row>
    <row r="5" spans="1:10" ht="25.5" x14ac:dyDescent="0.25">
      <c r="A5" s="3" t="s">
        <v>71</v>
      </c>
      <c r="B5" s="4" t="s">
        <v>51</v>
      </c>
      <c r="C5" s="4" t="s">
        <v>52</v>
      </c>
      <c r="D5" s="9"/>
      <c r="E5" s="6">
        <v>5</v>
      </c>
      <c r="F5" s="6" t="s">
        <v>109</v>
      </c>
      <c r="G5" s="3" t="s">
        <v>73</v>
      </c>
      <c r="H5" s="18">
        <v>14.8</v>
      </c>
      <c r="I5" s="7">
        <f>H5/25</f>
        <v>0.59200000000000008</v>
      </c>
      <c r="J5" s="8" t="s">
        <v>213</v>
      </c>
    </row>
    <row r="6" spans="1:10" ht="25.5" x14ac:dyDescent="0.25">
      <c r="A6" s="4" t="s">
        <v>60</v>
      </c>
      <c r="B6" s="4" t="s">
        <v>30</v>
      </c>
      <c r="C6" s="4" t="s">
        <v>31</v>
      </c>
      <c r="D6" s="9"/>
      <c r="E6" s="6">
        <v>5</v>
      </c>
      <c r="F6" s="6" t="s">
        <v>109</v>
      </c>
      <c r="G6" s="3" t="s">
        <v>73</v>
      </c>
      <c r="H6" s="18">
        <v>12.6</v>
      </c>
      <c r="I6" s="7">
        <f>H6/25</f>
        <v>0.504</v>
      </c>
      <c r="J6" s="8" t="s">
        <v>215</v>
      </c>
    </row>
    <row r="7" spans="1:10" ht="25.5" x14ac:dyDescent="0.25">
      <c r="A7" s="4" t="s">
        <v>72</v>
      </c>
      <c r="B7" s="12" t="s">
        <v>53</v>
      </c>
      <c r="C7" s="12" t="s">
        <v>54</v>
      </c>
      <c r="D7" s="13"/>
      <c r="E7" s="6">
        <v>5</v>
      </c>
      <c r="F7" s="6" t="s">
        <v>109</v>
      </c>
      <c r="G7" s="3" t="s">
        <v>73</v>
      </c>
      <c r="H7" s="18">
        <v>12.6</v>
      </c>
      <c r="I7" s="7">
        <f>H7/25</f>
        <v>0.504</v>
      </c>
      <c r="J7" s="8" t="s">
        <v>215</v>
      </c>
    </row>
    <row r="8" spans="1:10" ht="25.5" x14ac:dyDescent="0.25">
      <c r="A8" s="4" t="s">
        <v>66</v>
      </c>
      <c r="B8" s="4" t="s">
        <v>43</v>
      </c>
      <c r="C8" s="4" t="s">
        <v>44</v>
      </c>
      <c r="D8" s="9"/>
      <c r="E8" s="6">
        <v>5</v>
      </c>
      <c r="F8" s="6" t="s">
        <v>109</v>
      </c>
      <c r="G8" s="3" t="s">
        <v>73</v>
      </c>
      <c r="H8" s="18">
        <v>11.6</v>
      </c>
      <c r="I8" s="7">
        <f>H8/25</f>
        <v>0.46399999999999997</v>
      </c>
      <c r="J8" s="8" t="s">
        <v>214</v>
      </c>
    </row>
    <row r="9" spans="1:10" ht="25.5" x14ac:dyDescent="0.25">
      <c r="A9" s="3" t="s">
        <v>67</v>
      </c>
      <c r="B9" s="10" t="s">
        <v>45</v>
      </c>
      <c r="C9" s="10" t="s">
        <v>46</v>
      </c>
      <c r="D9" s="9"/>
      <c r="E9" s="6">
        <v>5</v>
      </c>
      <c r="F9" s="6" t="s">
        <v>109</v>
      </c>
      <c r="G9" s="3" t="s">
        <v>73</v>
      </c>
      <c r="H9" s="18">
        <v>10.6</v>
      </c>
      <c r="I9" s="7">
        <f>H9/25</f>
        <v>0.42399999999999999</v>
      </c>
      <c r="J9" s="8" t="s">
        <v>214</v>
      </c>
    </row>
    <row r="10" spans="1:10" ht="25.5" x14ac:dyDescent="0.25">
      <c r="A10" s="4" t="s">
        <v>69</v>
      </c>
      <c r="B10" s="4" t="s">
        <v>47</v>
      </c>
      <c r="C10" s="4" t="s">
        <v>48</v>
      </c>
      <c r="D10" s="9"/>
      <c r="E10" s="6">
        <v>5</v>
      </c>
      <c r="F10" s="6" t="s">
        <v>109</v>
      </c>
      <c r="G10" s="3" t="s">
        <v>73</v>
      </c>
      <c r="H10" s="18">
        <v>10.6</v>
      </c>
      <c r="I10" s="7">
        <f>H10/25</f>
        <v>0.42399999999999999</v>
      </c>
      <c r="J10" s="8" t="s">
        <v>214</v>
      </c>
    </row>
    <row r="11" spans="1:10" ht="25.5" x14ac:dyDescent="0.25">
      <c r="A11" s="3" t="s">
        <v>64</v>
      </c>
      <c r="B11" s="10" t="s">
        <v>39</v>
      </c>
      <c r="C11" s="10" t="s">
        <v>40</v>
      </c>
      <c r="D11" s="9"/>
      <c r="E11" s="6">
        <v>5</v>
      </c>
      <c r="F11" s="6" t="s">
        <v>109</v>
      </c>
      <c r="G11" s="3" t="s">
        <v>73</v>
      </c>
      <c r="H11" s="18">
        <v>9.8000000000000007</v>
      </c>
      <c r="I11" s="7">
        <f>H11/25</f>
        <v>0.39200000000000002</v>
      </c>
      <c r="J11" s="8" t="s">
        <v>214</v>
      </c>
    </row>
    <row r="12" spans="1:10" ht="25.5" x14ac:dyDescent="0.25">
      <c r="A12" s="3" t="s">
        <v>61</v>
      </c>
      <c r="B12" s="10" t="s">
        <v>33</v>
      </c>
      <c r="C12" s="10" t="s">
        <v>34</v>
      </c>
      <c r="D12" s="9"/>
      <c r="E12" s="6">
        <v>5</v>
      </c>
      <c r="F12" s="6" t="s">
        <v>109</v>
      </c>
      <c r="G12" s="3" t="s">
        <v>73</v>
      </c>
      <c r="H12" s="18">
        <v>9.6</v>
      </c>
      <c r="I12" s="7">
        <f>H12/25</f>
        <v>0.38400000000000001</v>
      </c>
      <c r="J12" s="8" t="s">
        <v>214</v>
      </c>
    </row>
    <row r="13" spans="1:10" ht="25.5" x14ac:dyDescent="0.25">
      <c r="A13" s="4" t="s">
        <v>63</v>
      </c>
      <c r="B13" s="4" t="s">
        <v>37</v>
      </c>
      <c r="C13" s="4" t="s">
        <v>38</v>
      </c>
      <c r="D13" s="9"/>
      <c r="E13" s="6">
        <v>5</v>
      </c>
      <c r="F13" s="6" t="s">
        <v>109</v>
      </c>
      <c r="G13" s="3" t="s">
        <v>73</v>
      </c>
      <c r="H13" s="18">
        <v>8.8000000000000007</v>
      </c>
      <c r="I13" s="7">
        <f>H13/25</f>
        <v>0.35200000000000004</v>
      </c>
      <c r="J13" s="8" t="s">
        <v>214</v>
      </c>
    </row>
    <row r="14" spans="1:10" ht="25.5" x14ac:dyDescent="0.25">
      <c r="A14" s="3" t="s">
        <v>58</v>
      </c>
      <c r="B14" s="4" t="s">
        <v>27</v>
      </c>
      <c r="C14" s="4" t="s">
        <v>28</v>
      </c>
      <c r="D14" s="9"/>
      <c r="E14" s="6">
        <v>5</v>
      </c>
      <c r="F14" s="6" t="s">
        <v>109</v>
      </c>
      <c r="G14" s="3" t="s">
        <v>73</v>
      </c>
      <c r="H14" s="18">
        <v>8.4</v>
      </c>
      <c r="I14" s="7">
        <f>H14/25</f>
        <v>0.33600000000000002</v>
      </c>
      <c r="J14" s="8" t="s">
        <v>214</v>
      </c>
    </row>
    <row r="15" spans="1:10" ht="25.5" x14ac:dyDescent="0.25">
      <c r="A15" s="3" t="s">
        <v>56</v>
      </c>
      <c r="B15" s="4" t="s">
        <v>21</v>
      </c>
      <c r="C15" s="4" t="s">
        <v>22</v>
      </c>
      <c r="D15" s="9"/>
      <c r="E15" s="6">
        <v>5</v>
      </c>
      <c r="F15" s="6" t="s">
        <v>109</v>
      </c>
      <c r="G15" s="3" t="s">
        <v>73</v>
      </c>
      <c r="H15" s="18">
        <v>7.8</v>
      </c>
      <c r="I15" s="7">
        <f>H15/25</f>
        <v>0.312</v>
      </c>
      <c r="J15" s="8" t="s">
        <v>214</v>
      </c>
    </row>
    <row r="16" spans="1:10" ht="25.5" x14ac:dyDescent="0.25">
      <c r="A16" s="3" t="s">
        <v>62</v>
      </c>
      <c r="B16" s="3" t="s">
        <v>35</v>
      </c>
      <c r="C16" s="3" t="s">
        <v>36</v>
      </c>
      <c r="D16" s="5"/>
      <c r="E16" s="6">
        <v>5</v>
      </c>
      <c r="F16" s="6" t="s">
        <v>109</v>
      </c>
      <c r="G16" s="3" t="s">
        <v>73</v>
      </c>
      <c r="H16" s="18">
        <v>7</v>
      </c>
      <c r="I16" s="7">
        <f>H16/25</f>
        <v>0.28000000000000003</v>
      </c>
      <c r="J16" s="8" t="s">
        <v>214</v>
      </c>
    </row>
    <row r="17" spans="1:10" ht="25.5" x14ac:dyDescent="0.25">
      <c r="A17" s="3" t="s">
        <v>68</v>
      </c>
      <c r="B17" s="4" t="s">
        <v>43</v>
      </c>
      <c r="C17" s="4" t="s">
        <v>29</v>
      </c>
      <c r="D17" s="9"/>
      <c r="E17" s="6">
        <v>5</v>
      </c>
      <c r="F17" s="6" t="s">
        <v>109</v>
      </c>
      <c r="G17" s="3" t="s">
        <v>73</v>
      </c>
      <c r="H17" s="18">
        <v>6.2</v>
      </c>
      <c r="I17" s="7">
        <f>H17/25</f>
        <v>0.248</v>
      </c>
      <c r="J17" s="8" t="s">
        <v>214</v>
      </c>
    </row>
    <row r="18" spans="1:10" ht="25.5" x14ac:dyDescent="0.25">
      <c r="A18" s="3" t="s">
        <v>55</v>
      </c>
      <c r="B18" s="3" t="s">
        <v>23</v>
      </c>
      <c r="C18" s="3" t="s">
        <v>24</v>
      </c>
      <c r="D18" s="5"/>
      <c r="E18" s="6">
        <v>5</v>
      </c>
      <c r="F18" s="6" t="s">
        <v>109</v>
      </c>
      <c r="G18" s="3" t="s">
        <v>73</v>
      </c>
      <c r="H18" s="18">
        <v>5.2</v>
      </c>
      <c r="I18" s="7">
        <f>H18/25</f>
        <v>0.20800000000000002</v>
      </c>
      <c r="J18" s="8" t="s">
        <v>214</v>
      </c>
    </row>
    <row r="19" spans="1:10" ht="25.5" x14ac:dyDescent="0.25">
      <c r="A19" s="3" t="s">
        <v>65</v>
      </c>
      <c r="B19" s="12" t="s">
        <v>41</v>
      </c>
      <c r="C19" s="12" t="s">
        <v>42</v>
      </c>
      <c r="D19" s="13"/>
      <c r="E19" s="6">
        <v>5</v>
      </c>
      <c r="F19" s="6" t="s">
        <v>109</v>
      </c>
      <c r="G19" s="3" t="s">
        <v>73</v>
      </c>
      <c r="H19" s="18">
        <v>5.2</v>
      </c>
      <c r="I19" s="7">
        <f>H19/25</f>
        <v>0.20800000000000002</v>
      </c>
      <c r="J19" s="8" t="s">
        <v>214</v>
      </c>
    </row>
    <row r="20" spans="1:10" ht="25.5" x14ac:dyDescent="0.25">
      <c r="A20" s="4" t="s">
        <v>57</v>
      </c>
      <c r="B20" s="3" t="s">
        <v>25</v>
      </c>
      <c r="C20" s="3" t="s">
        <v>26</v>
      </c>
      <c r="D20" s="5"/>
      <c r="E20" s="6">
        <v>5</v>
      </c>
      <c r="F20" s="6" t="s">
        <v>109</v>
      </c>
      <c r="G20" s="3" t="s">
        <v>73</v>
      </c>
      <c r="H20" s="18">
        <v>4.5999999999999996</v>
      </c>
      <c r="I20" s="7">
        <f>H20/25</f>
        <v>0.184</v>
      </c>
      <c r="J20" s="8" t="s">
        <v>214</v>
      </c>
    </row>
    <row r="21" spans="1:10" ht="25.5" x14ac:dyDescent="0.25">
      <c r="A21" s="4" t="s">
        <v>18</v>
      </c>
      <c r="B21" s="3" t="s">
        <v>19</v>
      </c>
      <c r="C21" s="3" t="s">
        <v>20</v>
      </c>
      <c r="D21" s="5"/>
      <c r="E21" s="6">
        <v>5</v>
      </c>
      <c r="F21" s="6" t="s">
        <v>109</v>
      </c>
      <c r="G21" s="3" t="s">
        <v>73</v>
      </c>
      <c r="H21" s="18">
        <v>2.4</v>
      </c>
      <c r="I21" s="7">
        <f>H21/25</f>
        <v>9.6000000000000002E-2</v>
      </c>
      <c r="J21" s="8" t="s">
        <v>214</v>
      </c>
    </row>
    <row r="22" spans="1:10" ht="25.5" x14ac:dyDescent="0.25">
      <c r="A22" s="3" t="s">
        <v>70</v>
      </c>
      <c r="B22" s="4" t="s">
        <v>49</v>
      </c>
      <c r="C22" s="4" t="s">
        <v>50</v>
      </c>
      <c r="D22" s="9"/>
      <c r="E22" s="6">
        <v>5</v>
      </c>
      <c r="F22" s="6" t="s">
        <v>109</v>
      </c>
      <c r="G22" s="3" t="s">
        <v>73</v>
      </c>
      <c r="H22" s="18">
        <v>0</v>
      </c>
      <c r="I22" s="7">
        <f>H22/25</f>
        <v>0</v>
      </c>
      <c r="J22" s="8" t="s">
        <v>214</v>
      </c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ref="I5:I33" si="0">H23/25</f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22">
    <sortCondition descending="1" ref="I4:I22"/>
  </sortState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2" zoomScale="90" zoomScaleNormal="90" workbookViewId="0">
      <selection activeCell="J5" sqref="J5:J17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21.5703125" customWidth="1"/>
    <col min="5" max="5" width="13.140625" customWidth="1"/>
    <col min="6" max="6" width="19.140625" customWidth="1"/>
    <col min="7" max="7" width="15.5703125" customWidth="1"/>
    <col min="8" max="8" width="14.5703125" customWidth="1"/>
    <col min="9" max="9" width="12.28515625" customWidth="1"/>
    <col min="10" max="10" width="12.85546875" bestFit="1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8.25" x14ac:dyDescent="0.25">
      <c r="A4" s="4" t="s">
        <v>105</v>
      </c>
      <c r="B4" s="12" t="s">
        <v>88</v>
      </c>
      <c r="C4" s="12" t="s">
        <v>29</v>
      </c>
      <c r="D4" s="13"/>
      <c r="E4" s="14">
        <v>6</v>
      </c>
      <c r="F4" s="6" t="s">
        <v>109</v>
      </c>
      <c r="G4" s="3" t="s">
        <v>73</v>
      </c>
      <c r="H4" s="18">
        <v>16.2</v>
      </c>
      <c r="I4" s="7">
        <f t="shared" ref="I4:I17" si="0">H4/25</f>
        <v>0.64800000000000002</v>
      </c>
      <c r="J4" s="8" t="s">
        <v>213</v>
      </c>
    </row>
    <row r="5" spans="1:10" ht="38.25" x14ac:dyDescent="0.25">
      <c r="A5" s="4" t="s">
        <v>100</v>
      </c>
      <c r="B5" s="4" t="s">
        <v>47</v>
      </c>
      <c r="C5" s="4" t="s">
        <v>78</v>
      </c>
      <c r="D5" s="9"/>
      <c r="E5" s="6" t="s">
        <v>108</v>
      </c>
      <c r="F5" s="6" t="s">
        <v>109</v>
      </c>
      <c r="G5" s="3" t="s">
        <v>73</v>
      </c>
      <c r="H5" s="18">
        <v>11.6</v>
      </c>
      <c r="I5" s="7">
        <f t="shared" si="0"/>
        <v>0.46399999999999997</v>
      </c>
      <c r="J5" s="8" t="s">
        <v>214</v>
      </c>
    </row>
    <row r="6" spans="1:10" ht="38.25" x14ac:dyDescent="0.25">
      <c r="A6" s="3" t="s">
        <v>94</v>
      </c>
      <c r="B6" s="3" t="s">
        <v>74</v>
      </c>
      <c r="C6" s="3" t="s">
        <v>75</v>
      </c>
      <c r="D6" s="5"/>
      <c r="E6" s="6" t="s">
        <v>108</v>
      </c>
      <c r="F6" s="6" t="s">
        <v>109</v>
      </c>
      <c r="G6" s="3" t="s">
        <v>73</v>
      </c>
      <c r="H6" s="18">
        <v>11</v>
      </c>
      <c r="I6" s="7">
        <f t="shared" si="0"/>
        <v>0.44</v>
      </c>
      <c r="J6" s="8" t="s">
        <v>214</v>
      </c>
    </row>
    <row r="7" spans="1:10" ht="38.25" x14ac:dyDescent="0.25">
      <c r="A7" s="4" t="s">
        <v>95</v>
      </c>
      <c r="B7" s="4" t="s">
        <v>32</v>
      </c>
      <c r="C7" s="4" t="s">
        <v>76</v>
      </c>
      <c r="D7" s="9"/>
      <c r="E7" s="6" t="s">
        <v>108</v>
      </c>
      <c r="F7" s="6" t="s">
        <v>109</v>
      </c>
      <c r="G7" s="3" t="s">
        <v>73</v>
      </c>
      <c r="H7" s="18">
        <v>11</v>
      </c>
      <c r="I7" s="7">
        <f t="shared" si="0"/>
        <v>0.44</v>
      </c>
      <c r="J7" s="8" t="s">
        <v>214</v>
      </c>
    </row>
    <row r="8" spans="1:10" ht="38.25" x14ac:dyDescent="0.25">
      <c r="A8" s="4" t="s">
        <v>104</v>
      </c>
      <c r="B8" s="10" t="s">
        <v>89</v>
      </c>
      <c r="C8" s="10" t="s">
        <v>90</v>
      </c>
      <c r="D8" s="9"/>
      <c r="E8" s="9">
        <v>6</v>
      </c>
      <c r="F8" s="6" t="s">
        <v>109</v>
      </c>
      <c r="G8" s="3" t="s">
        <v>73</v>
      </c>
      <c r="H8" s="18">
        <v>10.8</v>
      </c>
      <c r="I8" s="7">
        <f t="shared" si="0"/>
        <v>0.43200000000000005</v>
      </c>
      <c r="J8" s="8" t="s">
        <v>214</v>
      </c>
    </row>
    <row r="9" spans="1:10" ht="38.25" x14ac:dyDescent="0.25">
      <c r="A9" s="4" t="s">
        <v>96</v>
      </c>
      <c r="B9" s="3" t="s">
        <v>77</v>
      </c>
      <c r="C9" s="3" t="s">
        <v>78</v>
      </c>
      <c r="D9" s="5"/>
      <c r="E9" s="6" t="s">
        <v>108</v>
      </c>
      <c r="F9" s="6" t="s">
        <v>109</v>
      </c>
      <c r="G9" s="3" t="s">
        <v>73</v>
      </c>
      <c r="H9" s="18">
        <v>9.8000000000000007</v>
      </c>
      <c r="I9" s="7">
        <f t="shared" si="0"/>
        <v>0.39200000000000002</v>
      </c>
      <c r="J9" s="8" t="s">
        <v>214</v>
      </c>
    </row>
    <row r="10" spans="1:10" ht="38.25" x14ac:dyDescent="0.25">
      <c r="A10" s="4" t="s">
        <v>97</v>
      </c>
      <c r="B10" s="3" t="s">
        <v>47</v>
      </c>
      <c r="C10" s="3" t="s">
        <v>79</v>
      </c>
      <c r="D10" s="5"/>
      <c r="E10" s="6" t="s">
        <v>108</v>
      </c>
      <c r="F10" s="6" t="s">
        <v>109</v>
      </c>
      <c r="G10" s="3" t="s">
        <v>73</v>
      </c>
      <c r="H10" s="18">
        <v>9.6</v>
      </c>
      <c r="I10" s="7">
        <f t="shared" si="0"/>
        <v>0.38400000000000001</v>
      </c>
      <c r="J10" s="8" t="s">
        <v>214</v>
      </c>
    </row>
    <row r="11" spans="1:10" ht="38.25" x14ac:dyDescent="0.25">
      <c r="A11" s="4" t="s">
        <v>101</v>
      </c>
      <c r="B11" s="10" t="s">
        <v>84</v>
      </c>
      <c r="C11" s="10" t="s">
        <v>85</v>
      </c>
      <c r="D11" s="9"/>
      <c r="E11" s="6" t="s">
        <v>108</v>
      </c>
      <c r="F11" s="6" t="s">
        <v>109</v>
      </c>
      <c r="G11" s="3" t="s">
        <v>73</v>
      </c>
      <c r="H11" s="18">
        <v>9.1999999999999993</v>
      </c>
      <c r="I11" s="7">
        <f t="shared" si="0"/>
        <v>0.36799999999999999</v>
      </c>
      <c r="J11" s="8" t="s">
        <v>214</v>
      </c>
    </row>
    <row r="12" spans="1:10" ht="38.25" x14ac:dyDescent="0.25">
      <c r="A12" s="3" t="s">
        <v>98</v>
      </c>
      <c r="B12" s="4" t="s">
        <v>80</v>
      </c>
      <c r="C12" s="4" t="s">
        <v>81</v>
      </c>
      <c r="D12" s="9"/>
      <c r="E12" s="6" t="s">
        <v>108</v>
      </c>
      <c r="F12" s="6" t="s">
        <v>109</v>
      </c>
      <c r="G12" s="3" t="s">
        <v>73</v>
      </c>
      <c r="H12" s="18">
        <v>8.4</v>
      </c>
      <c r="I12" s="7">
        <f t="shared" si="0"/>
        <v>0.33600000000000002</v>
      </c>
      <c r="J12" s="8" t="s">
        <v>214</v>
      </c>
    </row>
    <row r="13" spans="1:10" ht="38.25" x14ac:dyDescent="0.25">
      <c r="A13" s="3" t="s">
        <v>106</v>
      </c>
      <c r="B13" s="4" t="s">
        <v>91</v>
      </c>
      <c r="C13" s="4" t="s">
        <v>92</v>
      </c>
      <c r="D13" s="9"/>
      <c r="E13" s="9">
        <v>6</v>
      </c>
      <c r="F13" s="6" t="s">
        <v>109</v>
      </c>
      <c r="G13" s="3" t="s">
        <v>73</v>
      </c>
      <c r="H13" s="18">
        <v>8.1999999999999993</v>
      </c>
      <c r="I13" s="7">
        <f t="shared" si="0"/>
        <v>0.32799999999999996</v>
      </c>
      <c r="J13" s="8" t="s">
        <v>214</v>
      </c>
    </row>
    <row r="14" spans="1:10" ht="38.25" x14ac:dyDescent="0.25">
      <c r="A14" s="4" t="s">
        <v>107</v>
      </c>
      <c r="B14" s="10" t="s">
        <v>93</v>
      </c>
      <c r="C14" s="10" t="s">
        <v>76</v>
      </c>
      <c r="D14" s="9"/>
      <c r="E14" s="9">
        <v>6</v>
      </c>
      <c r="F14" s="6" t="s">
        <v>109</v>
      </c>
      <c r="G14" s="3" t="s">
        <v>73</v>
      </c>
      <c r="H14" s="18">
        <v>8.1999999999999993</v>
      </c>
      <c r="I14" s="7">
        <f t="shared" si="0"/>
        <v>0.32799999999999996</v>
      </c>
      <c r="J14" s="8" t="s">
        <v>214</v>
      </c>
    </row>
    <row r="15" spans="1:10" ht="38.25" x14ac:dyDescent="0.25">
      <c r="A15" s="4" t="s">
        <v>103</v>
      </c>
      <c r="B15" s="4" t="s">
        <v>88</v>
      </c>
      <c r="C15" s="4" t="s">
        <v>44</v>
      </c>
      <c r="D15" s="9"/>
      <c r="E15" s="9">
        <v>6</v>
      </c>
      <c r="F15" s="6" t="s">
        <v>109</v>
      </c>
      <c r="G15" s="3" t="s">
        <v>73</v>
      </c>
      <c r="H15" s="18">
        <v>8</v>
      </c>
      <c r="I15" s="7">
        <f t="shared" si="0"/>
        <v>0.32</v>
      </c>
      <c r="J15" s="8" t="s">
        <v>214</v>
      </c>
    </row>
    <row r="16" spans="1:10" ht="38.25" x14ac:dyDescent="0.25">
      <c r="A16" s="4" t="s">
        <v>99</v>
      </c>
      <c r="B16" s="4" t="s">
        <v>82</v>
      </c>
      <c r="C16" s="4" t="s">
        <v>83</v>
      </c>
      <c r="D16" s="9"/>
      <c r="E16" s="6" t="s">
        <v>108</v>
      </c>
      <c r="F16" s="6" t="s">
        <v>109</v>
      </c>
      <c r="G16" s="3" t="s">
        <v>73</v>
      </c>
      <c r="H16" s="18">
        <v>6.6</v>
      </c>
      <c r="I16" s="7">
        <f t="shared" si="0"/>
        <v>0.26400000000000001</v>
      </c>
      <c r="J16" s="8" t="s">
        <v>214</v>
      </c>
    </row>
    <row r="17" spans="1:10" ht="38.25" x14ac:dyDescent="0.25">
      <c r="A17" s="3" t="s">
        <v>102</v>
      </c>
      <c r="B17" s="3" t="s">
        <v>86</v>
      </c>
      <c r="C17" s="3" t="s">
        <v>87</v>
      </c>
      <c r="D17" s="5"/>
      <c r="E17" s="6" t="s">
        <v>108</v>
      </c>
      <c r="F17" s="6" t="s">
        <v>109</v>
      </c>
      <c r="G17" s="3" t="s">
        <v>73</v>
      </c>
      <c r="H17" s="18">
        <v>3.4</v>
      </c>
      <c r="I17" s="7">
        <f t="shared" si="0"/>
        <v>0.13600000000000001</v>
      </c>
      <c r="J17" s="8" t="s">
        <v>214</v>
      </c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ref="I18:I33" si="1">H18/25</f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7">
    <sortCondition descending="1" ref="I4:I17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14" sqref="A14:J14"/>
    </sheetView>
  </sheetViews>
  <sheetFormatPr defaultRowHeight="15" x14ac:dyDescent="0.25"/>
  <cols>
    <col min="1" max="1" width="20" customWidth="1"/>
    <col min="2" max="2" width="20.7109375" customWidth="1"/>
    <col min="3" max="3" width="22.7109375" customWidth="1"/>
    <col min="4" max="4" width="17" customWidth="1"/>
    <col min="5" max="5" width="15.85546875" customWidth="1"/>
    <col min="6" max="6" width="16.28515625" customWidth="1"/>
    <col min="7" max="7" width="20.85546875" customWidth="1"/>
    <col min="8" max="8" width="13.42578125" customWidth="1"/>
    <col min="9" max="9" width="12.140625" customWidth="1"/>
    <col min="10" max="10" width="12.85546875" bestFit="1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5.5" x14ac:dyDescent="0.25">
      <c r="A4" s="10" t="s">
        <v>128</v>
      </c>
      <c r="B4" s="10" t="s">
        <v>43</v>
      </c>
      <c r="C4" s="10" t="s">
        <v>29</v>
      </c>
      <c r="D4" s="9"/>
      <c r="E4" s="6">
        <v>7</v>
      </c>
      <c r="F4" s="6" t="s">
        <v>109</v>
      </c>
      <c r="G4" s="3" t="s">
        <v>73</v>
      </c>
      <c r="H4" s="18">
        <v>16.8</v>
      </c>
      <c r="I4" s="7">
        <f t="shared" ref="I4:I13" si="0">H4/30</f>
        <v>0.56000000000000005</v>
      </c>
      <c r="J4" s="8" t="s">
        <v>213</v>
      </c>
    </row>
    <row r="5" spans="1:10" ht="25.5" x14ac:dyDescent="0.25">
      <c r="A5" s="12" t="s">
        <v>119</v>
      </c>
      <c r="B5" s="3" t="s">
        <v>110</v>
      </c>
      <c r="C5" s="3" t="s">
        <v>111</v>
      </c>
      <c r="D5" s="5"/>
      <c r="E5" s="6">
        <v>7</v>
      </c>
      <c r="F5" s="6" t="s">
        <v>109</v>
      </c>
      <c r="G5" s="3" t="s">
        <v>73</v>
      </c>
      <c r="H5" s="18">
        <v>12.6</v>
      </c>
      <c r="I5" s="7">
        <f t="shared" si="0"/>
        <v>0.42</v>
      </c>
      <c r="J5" s="8" t="s">
        <v>214</v>
      </c>
    </row>
    <row r="6" spans="1:10" ht="25.5" x14ac:dyDescent="0.25">
      <c r="A6" s="4" t="s">
        <v>126</v>
      </c>
      <c r="B6" s="10" t="s">
        <v>51</v>
      </c>
      <c r="C6" s="10" t="s">
        <v>29</v>
      </c>
      <c r="D6" s="9"/>
      <c r="E6" s="9" t="s">
        <v>129</v>
      </c>
      <c r="F6" s="6" t="s">
        <v>109</v>
      </c>
      <c r="G6" s="3" t="s">
        <v>73</v>
      </c>
      <c r="H6" s="18">
        <v>12.2</v>
      </c>
      <c r="I6" s="7">
        <f t="shared" si="0"/>
        <v>0.40666666666666662</v>
      </c>
      <c r="J6" s="8" t="s">
        <v>214</v>
      </c>
    </row>
    <row r="7" spans="1:10" ht="25.5" x14ac:dyDescent="0.25">
      <c r="A7" s="12" t="s">
        <v>123</v>
      </c>
      <c r="B7" s="4" t="s">
        <v>116</v>
      </c>
      <c r="C7" s="4" t="s">
        <v>34</v>
      </c>
      <c r="D7" s="9"/>
      <c r="E7" s="6">
        <v>7</v>
      </c>
      <c r="F7" s="6" t="s">
        <v>109</v>
      </c>
      <c r="G7" s="3" t="s">
        <v>73</v>
      </c>
      <c r="H7" s="18">
        <v>11.6</v>
      </c>
      <c r="I7" s="7">
        <f t="shared" si="0"/>
        <v>0.38666666666666666</v>
      </c>
      <c r="J7" s="8" t="s">
        <v>214</v>
      </c>
    </row>
    <row r="8" spans="1:10" ht="25.5" x14ac:dyDescent="0.25">
      <c r="A8" s="4" t="s">
        <v>127</v>
      </c>
      <c r="B8" s="4" t="s">
        <v>82</v>
      </c>
      <c r="C8" s="4" t="s">
        <v>113</v>
      </c>
      <c r="D8" s="9"/>
      <c r="E8" s="6">
        <v>7</v>
      </c>
      <c r="F8" s="6" t="s">
        <v>109</v>
      </c>
      <c r="G8" s="3" t="s">
        <v>73</v>
      </c>
      <c r="H8" s="18">
        <v>11</v>
      </c>
      <c r="I8" s="7">
        <f t="shared" si="0"/>
        <v>0.36666666666666664</v>
      </c>
      <c r="J8" s="8" t="s">
        <v>214</v>
      </c>
    </row>
    <row r="9" spans="1:10" ht="25.5" x14ac:dyDescent="0.25">
      <c r="A9" s="4" t="s">
        <v>122</v>
      </c>
      <c r="B9" s="3" t="s">
        <v>114</v>
      </c>
      <c r="C9" s="3" t="s">
        <v>115</v>
      </c>
      <c r="D9" s="5"/>
      <c r="E9" s="6">
        <v>7</v>
      </c>
      <c r="F9" s="6" t="s">
        <v>109</v>
      </c>
      <c r="G9" s="3" t="s">
        <v>73</v>
      </c>
      <c r="H9" s="18">
        <v>10.6</v>
      </c>
      <c r="I9" s="7">
        <f t="shared" si="0"/>
        <v>0.35333333333333333</v>
      </c>
      <c r="J9" s="8" t="s">
        <v>214</v>
      </c>
    </row>
    <row r="10" spans="1:10" ht="25.5" x14ac:dyDescent="0.25">
      <c r="A10" s="10" t="s">
        <v>125</v>
      </c>
      <c r="B10" s="4" t="s">
        <v>117</v>
      </c>
      <c r="C10" s="4" t="s">
        <v>118</v>
      </c>
      <c r="D10" s="9"/>
      <c r="E10" s="9" t="s">
        <v>129</v>
      </c>
      <c r="F10" s="6" t="s">
        <v>109</v>
      </c>
      <c r="G10" s="3" t="s">
        <v>73</v>
      </c>
      <c r="H10" s="18">
        <v>9</v>
      </c>
      <c r="I10" s="7">
        <f t="shared" si="0"/>
        <v>0.3</v>
      </c>
      <c r="J10" s="8" t="s">
        <v>214</v>
      </c>
    </row>
    <row r="11" spans="1:10" ht="25.5" x14ac:dyDescent="0.25">
      <c r="A11" s="4" t="s">
        <v>124</v>
      </c>
      <c r="B11" s="4" t="s">
        <v>37</v>
      </c>
      <c r="C11" s="4" t="s">
        <v>92</v>
      </c>
      <c r="D11" s="9"/>
      <c r="E11" s="9" t="s">
        <v>129</v>
      </c>
      <c r="F11" s="6" t="s">
        <v>109</v>
      </c>
      <c r="G11" s="3" t="s">
        <v>73</v>
      </c>
      <c r="H11" s="18">
        <v>8.8000000000000007</v>
      </c>
      <c r="I11" s="7">
        <f t="shared" si="0"/>
        <v>0.29333333333333333</v>
      </c>
      <c r="J11" s="8" t="s">
        <v>214</v>
      </c>
    </row>
    <row r="12" spans="1:10" ht="25.5" x14ac:dyDescent="0.25">
      <c r="A12" s="10" t="s">
        <v>121</v>
      </c>
      <c r="B12" s="3" t="s">
        <v>35</v>
      </c>
      <c r="C12" s="3" t="s">
        <v>29</v>
      </c>
      <c r="D12" s="5"/>
      <c r="E12" s="6">
        <v>7</v>
      </c>
      <c r="F12" s="6" t="s">
        <v>109</v>
      </c>
      <c r="G12" s="3" t="s">
        <v>73</v>
      </c>
      <c r="H12" s="18">
        <v>7.4</v>
      </c>
      <c r="I12" s="7">
        <f t="shared" si="0"/>
        <v>0.24666666666666667</v>
      </c>
      <c r="J12" s="8" t="s">
        <v>214</v>
      </c>
    </row>
    <row r="13" spans="1:10" ht="25.5" x14ac:dyDescent="0.25">
      <c r="A13" s="4" t="s">
        <v>120</v>
      </c>
      <c r="B13" s="4" t="s">
        <v>112</v>
      </c>
      <c r="C13" s="4" t="s">
        <v>113</v>
      </c>
      <c r="D13" s="9"/>
      <c r="E13" s="6">
        <v>7</v>
      </c>
      <c r="F13" s="6" t="s">
        <v>109</v>
      </c>
      <c r="G13" s="3" t="s">
        <v>73</v>
      </c>
      <c r="H13" s="18">
        <v>6.4</v>
      </c>
      <c r="I13" s="7">
        <f t="shared" si="0"/>
        <v>0.21333333333333335</v>
      </c>
      <c r="J13" s="8" t="s">
        <v>214</v>
      </c>
    </row>
    <row r="14" spans="1:10" x14ac:dyDescent="0.25">
      <c r="A14" s="12"/>
      <c r="B14" s="3"/>
      <c r="C14" s="3"/>
      <c r="D14" s="5"/>
      <c r="E14" s="9"/>
      <c r="F14" s="6"/>
      <c r="G14" s="3"/>
      <c r="H14" s="18"/>
      <c r="I14" s="7"/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ref="I15:I33" si="1">H15/30</f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4">
    <sortCondition descending="1" ref="I4:I14"/>
  </sortState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16" sqref="A16:J21"/>
    </sheetView>
  </sheetViews>
  <sheetFormatPr defaultRowHeight="15" x14ac:dyDescent="0.25"/>
  <cols>
    <col min="1" max="1" width="18" customWidth="1"/>
    <col min="2" max="2" width="24.140625" customWidth="1"/>
    <col min="3" max="3" width="24.28515625" customWidth="1"/>
    <col min="6" max="6" width="29.7109375" customWidth="1"/>
    <col min="7" max="7" width="35.7109375" customWidth="1"/>
    <col min="10" max="10" width="14.5703125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10" t="s">
        <v>156</v>
      </c>
      <c r="B4" s="4" t="s">
        <v>144</v>
      </c>
      <c r="C4" s="4" t="s">
        <v>131</v>
      </c>
      <c r="D4" s="9"/>
      <c r="E4" s="6">
        <v>8</v>
      </c>
      <c r="F4" s="6" t="s">
        <v>109</v>
      </c>
      <c r="G4" s="3" t="s">
        <v>73</v>
      </c>
      <c r="H4" s="18">
        <v>17</v>
      </c>
      <c r="I4" s="7">
        <f t="shared" ref="I4:I15" si="0">H4/33</f>
        <v>0.51515151515151514</v>
      </c>
      <c r="J4" s="8" t="s">
        <v>213</v>
      </c>
    </row>
    <row r="5" spans="1:10" x14ac:dyDescent="0.25">
      <c r="A5" s="4" t="s">
        <v>151</v>
      </c>
      <c r="B5" s="10" t="s">
        <v>137</v>
      </c>
      <c r="C5" s="10" t="s">
        <v>76</v>
      </c>
      <c r="D5" s="9"/>
      <c r="E5" s="6">
        <v>8</v>
      </c>
      <c r="F5" s="6" t="s">
        <v>109</v>
      </c>
      <c r="G5" s="3" t="s">
        <v>73</v>
      </c>
      <c r="H5" s="18">
        <v>16.8</v>
      </c>
      <c r="I5" s="7">
        <f t="shared" si="0"/>
        <v>0.50909090909090915</v>
      </c>
      <c r="J5" s="8" t="s">
        <v>215</v>
      </c>
    </row>
    <row r="6" spans="1:10" x14ac:dyDescent="0.25">
      <c r="A6" s="12" t="s">
        <v>147</v>
      </c>
      <c r="B6" s="4" t="s">
        <v>133</v>
      </c>
      <c r="C6" s="4" t="s">
        <v>83</v>
      </c>
      <c r="D6" s="9"/>
      <c r="E6" s="6">
        <v>8</v>
      </c>
      <c r="F6" s="6" t="s">
        <v>109</v>
      </c>
      <c r="G6" s="3" t="s">
        <v>73</v>
      </c>
      <c r="H6" s="18">
        <v>15.6</v>
      </c>
      <c r="I6" s="7">
        <f t="shared" si="0"/>
        <v>0.47272727272727272</v>
      </c>
      <c r="J6" s="8" t="s">
        <v>214</v>
      </c>
    </row>
    <row r="7" spans="1:10" x14ac:dyDescent="0.25">
      <c r="A7" s="10" t="s">
        <v>149</v>
      </c>
      <c r="B7" s="10" t="s">
        <v>135</v>
      </c>
      <c r="C7" s="10" t="s">
        <v>136</v>
      </c>
      <c r="D7" s="9"/>
      <c r="E7" s="6">
        <v>8</v>
      </c>
      <c r="F7" s="6" t="s">
        <v>109</v>
      </c>
      <c r="G7" s="3" t="s">
        <v>73</v>
      </c>
      <c r="H7" s="18">
        <v>12.8</v>
      </c>
      <c r="I7" s="7">
        <f t="shared" si="0"/>
        <v>0.38787878787878788</v>
      </c>
      <c r="J7" s="8" t="s">
        <v>214</v>
      </c>
    </row>
    <row r="8" spans="1:10" x14ac:dyDescent="0.25">
      <c r="A8" s="12" t="s">
        <v>154</v>
      </c>
      <c r="B8" s="10" t="s">
        <v>141</v>
      </c>
      <c r="C8" s="10" t="s">
        <v>142</v>
      </c>
      <c r="D8" s="9"/>
      <c r="E8" s="6">
        <v>8</v>
      </c>
      <c r="F8" s="6" t="s">
        <v>109</v>
      </c>
      <c r="G8" s="3" t="s">
        <v>73</v>
      </c>
      <c r="H8" s="18">
        <v>12.8</v>
      </c>
      <c r="I8" s="7">
        <f t="shared" si="0"/>
        <v>0.38787878787878788</v>
      </c>
      <c r="J8" s="8" t="s">
        <v>214</v>
      </c>
    </row>
    <row r="9" spans="1:10" x14ac:dyDescent="0.25">
      <c r="A9" s="10" t="s">
        <v>152</v>
      </c>
      <c r="B9" s="12" t="s">
        <v>138</v>
      </c>
      <c r="C9" s="12" t="s">
        <v>139</v>
      </c>
      <c r="D9" s="13"/>
      <c r="E9" s="6">
        <v>8</v>
      </c>
      <c r="F9" s="6" t="s">
        <v>109</v>
      </c>
      <c r="G9" s="3" t="s">
        <v>73</v>
      </c>
      <c r="H9" s="18">
        <v>12.6</v>
      </c>
      <c r="I9" s="7">
        <f t="shared" si="0"/>
        <v>0.38181818181818183</v>
      </c>
      <c r="J9" s="8" t="s">
        <v>214</v>
      </c>
    </row>
    <row r="10" spans="1:10" x14ac:dyDescent="0.25">
      <c r="A10" s="4" t="s">
        <v>155</v>
      </c>
      <c r="B10" s="4" t="s">
        <v>82</v>
      </c>
      <c r="C10" s="4" t="s">
        <v>143</v>
      </c>
      <c r="D10" s="9"/>
      <c r="E10" s="6">
        <v>8</v>
      </c>
      <c r="F10" s="6" t="s">
        <v>109</v>
      </c>
      <c r="G10" s="3" t="s">
        <v>73</v>
      </c>
      <c r="H10" s="18">
        <v>12.4</v>
      </c>
      <c r="I10" s="7">
        <f t="shared" si="0"/>
        <v>0.37575757575757579</v>
      </c>
      <c r="J10" s="8" t="s">
        <v>214</v>
      </c>
    </row>
    <row r="11" spans="1:10" x14ac:dyDescent="0.25">
      <c r="A11" s="4" t="s">
        <v>148</v>
      </c>
      <c r="B11" s="4" t="s">
        <v>134</v>
      </c>
      <c r="C11" s="4" t="s">
        <v>158</v>
      </c>
      <c r="D11" s="9"/>
      <c r="E11" s="6">
        <v>8</v>
      </c>
      <c r="F11" s="6" t="s">
        <v>109</v>
      </c>
      <c r="G11" s="3" t="s">
        <v>73</v>
      </c>
      <c r="H11" s="18">
        <v>11.6</v>
      </c>
      <c r="I11" s="7">
        <f t="shared" si="0"/>
        <v>0.3515151515151515</v>
      </c>
      <c r="J11" s="8" t="s">
        <v>214</v>
      </c>
    </row>
    <row r="12" spans="1:10" x14ac:dyDescent="0.25">
      <c r="A12" s="10" t="s">
        <v>153</v>
      </c>
      <c r="B12" s="4" t="s">
        <v>140</v>
      </c>
      <c r="C12" s="4" t="s">
        <v>90</v>
      </c>
      <c r="D12" s="9"/>
      <c r="E12" s="6">
        <v>8</v>
      </c>
      <c r="F12" s="6" t="s">
        <v>109</v>
      </c>
      <c r="G12" s="3" t="s">
        <v>73</v>
      </c>
      <c r="H12" s="18">
        <v>11.4</v>
      </c>
      <c r="I12" s="7">
        <f t="shared" si="0"/>
        <v>0.34545454545454546</v>
      </c>
      <c r="J12" s="8" t="s">
        <v>214</v>
      </c>
    </row>
    <row r="13" spans="1:10" x14ac:dyDescent="0.25">
      <c r="A13" s="12" t="s">
        <v>157</v>
      </c>
      <c r="B13" s="4" t="s">
        <v>145</v>
      </c>
      <c r="C13" s="4" t="s">
        <v>42</v>
      </c>
      <c r="D13" s="9"/>
      <c r="E13" s="6">
        <v>8</v>
      </c>
      <c r="F13" s="6" t="s">
        <v>109</v>
      </c>
      <c r="G13" s="3" t="s">
        <v>73</v>
      </c>
      <c r="H13" s="18">
        <v>10.4</v>
      </c>
      <c r="I13" s="7">
        <f t="shared" si="0"/>
        <v>0.31515151515151518</v>
      </c>
      <c r="J13" s="8" t="s">
        <v>214</v>
      </c>
    </row>
    <row r="14" spans="1:10" x14ac:dyDescent="0.25">
      <c r="A14" s="12" t="s">
        <v>150</v>
      </c>
      <c r="B14" s="4" t="s">
        <v>51</v>
      </c>
      <c r="C14" s="4" t="s">
        <v>29</v>
      </c>
      <c r="D14" s="9"/>
      <c r="E14" s="6">
        <v>8</v>
      </c>
      <c r="F14" s="6" t="s">
        <v>109</v>
      </c>
      <c r="G14" s="3" t="s">
        <v>73</v>
      </c>
      <c r="H14" s="18">
        <v>10.199999999999999</v>
      </c>
      <c r="I14" s="7">
        <f t="shared" si="0"/>
        <v>0.30909090909090908</v>
      </c>
      <c r="J14" s="8" t="s">
        <v>214</v>
      </c>
    </row>
    <row r="15" spans="1:10" x14ac:dyDescent="0.25">
      <c r="A15" s="10" t="s">
        <v>146</v>
      </c>
      <c r="B15" s="3" t="s">
        <v>132</v>
      </c>
      <c r="C15" s="3" t="s">
        <v>90</v>
      </c>
      <c r="D15" s="5"/>
      <c r="E15" s="6">
        <v>8</v>
      </c>
      <c r="F15" s="6" t="s">
        <v>109</v>
      </c>
      <c r="G15" s="3" t="s">
        <v>73</v>
      </c>
      <c r="H15" s="18">
        <v>8.8000000000000007</v>
      </c>
      <c r="I15" s="7">
        <f t="shared" si="0"/>
        <v>0.26666666666666666</v>
      </c>
      <c r="J15" s="8" t="s">
        <v>214</v>
      </c>
    </row>
    <row r="16" spans="1:10" x14ac:dyDescent="0.25">
      <c r="A16" s="10"/>
      <c r="B16" s="3"/>
      <c r="C16" s="3"/>
      <c r="D16" s="5"/>
      <c r="E16" s="6"/>
      <c r="F16" s="6"/>
      <c r="G16" s="3"/>
      <c r="H16" s="18"/>
      <c r="I16" s="7"/>
      <c r="J16" s="8"/>
    </row>
    <row r="17" spans="1:10" x14ac:dyDescent="0.25">
      <c r="A17" s="12"/>
      <c r="B17" s="4"/>
      <c r="C17" s="4"/>
      <c r="D17" s="9"/>
      <c r="E17" s="6"/>
      <c r="F17" s="6"/>
      <c r="G17" s="3"/>
      <c r="H17" s="18"/>
      <c r="I17" s="7"/>
      <c r="J17" s="8"/>
    </row>
    <row r="18" spans="1:10" x14ac:dyDescent="0.25">
      <c r="A18" s="4"/>
      <c r="B18" s="3"/>
      <c r="C18" s="3"/>
      <c r="D18" s="5"/>
      <c r="E18" s="6"/>
      <c r="F18" s="6"/>
      <c r="G18" s="3"/>
      <c r="H18" s="18"/>
      <c r="I18" s="7"/>
      <c r="J18" s="8"/>
    </row>
    <row r="19" spans="1:10" x14ac:dyDescent="0.25">
      <c r="A19" s="10"/>
      <c r="B19" s="4"/>
      <c r="C19" s="4"/>
      <c r="D19" s="9"/>
      <c r="E19" s="6"/>
      <c r="F19" s="6"/>
      <c r="G19" s="3"/>
      <c r="H19" s="18"/>
      <c r="I19" s="7"/>
      <c r="J19" s="8"/>
    </row>
    <row r="20" spans="1:10" x14ac:dyDescent="0.25">
      <c r="A20" s="10"/>
      <c r="B20" s="3"/>
      <c r="C20" s="3"/>
      <c r="D20" s="5"/>
      <c r="E20" s="6"/>
      <c r="F20" s="6"/>
      <c r="G20" s="3"/>
      <c r="H20" s="18"/>
      <c r="I20" s="7"/>
      <c r="J20" s="8"/>
    </row>
    <row r="21" spans="1:10" x14ac:dyDescent="0.25">
      <c r="A21" s="10"/>
      <c r="B21" s="4"/>
      <c r="C21" s="4"/>
      <c r="D21" s="9"/>
      <c r="E21" s="6"/>
      <c r="F21" s="6"/>
      <c r="G21" s="3"/>
      <c r="H21" s="18"/>
      <c r="I21" s="7"/>
      <c r="J21" s="8"/>
    </row>
    <row r="22" spans="1:10" x14ac:dyDescent="0.25">
      <c r="A22" s="4"/>
      <c r="B22" s="12"/>
      <c r="C22" s="12"/>
      <c r="D22" s="13"/>
      <c r="E22" s="14"/>
      <c r="F22" s="14"/>
      <c r="G22" s="15"/>
      <c r="H22" s="18"/>
      <c r="I22" s="7">
        <f t="shared" ref="I22:I33" si="1">H22/33</f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21">
    <sortCondition descending="1" ref="I4:I21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G25" sqref="G25"/>
    </sheetView>
  </sheetViews>
  <sheetFormatPr defaultRowHeight="15" x14ac:dyDescent="0.25"/>
  <cols>
    <col min="1" max="1" width="16.28515625" customWidth="1"/>
    <col min="2" max="2" width="14.28515625" customWidth="1"/>
    <col min="3" max="3" width="22.42578125" customWidth="1"/>
    <col min="4" max="4" width="16.85546875" customWidth="1"/>
    <col min="5" max="5" width="16.28515625" customWidth="1"/>
    <col min="6" max="6" width="21.140625" customWidth="1"/>
    <col min="7" max="7" width="24.140625" customWidth="1"/>
    <col min="8" max="8" width="17.85546875" customWidth="1"/>
    <col min="10" max="10" width="12.85546875" bestFit="1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5.5" x14ac:dyDescent="0.25">
      <c r="A4" s="5" t="s">
        <v>173</v>
      </c>
      <c r="B4" s="3" t="s">
        <v>159</v>
      </c>
      <c r="C4" s="3" t="s">
        <v>90</v>
      </c>
      <c r="D4" s="5"/>
      <c r="E4" s="6" t="s">
        <v>217</v>
      </c>
      <c r="F4" s="6" t="s">
        <v>109</v>
      </c>
      <c r="G4" s="3" t="s">
        <v>73</v>
      </c>
      <c r="H4" s="18">
        <v>34.299999999999997</v>
      </c>
      <c r="I4" s="7">
        <f t="shared" ref="I4:I18" si="0">H4/57</f>
        <v>0.60175438596491226</v>
      </c>
      <c r="J4" s="8" t="s">
        <v>213</v>
      </c>
    </row>
    <row r="5" spans="1:10" ht="25.5" x14ac:dyDescent="0.25">
      <c r="A5" s="9" t="s">
        <v>186</v>
      </c>
      <c r="B5" s="4" t="s">
        <v>188</v>
      </c>
      <c r="C5" s="4" t="s">
        <v>171</v>
      </c>
      <c r="D5" s="9"/>
      <c r="E5" s="6" t="s">
        <v>216</v>
      </c>
      <c r="F5" s="6" t="s">
        <v>109</v>
      </c>
      <c r="G5" s="3" t="s">
        <v>73</v>
      </c>
      <c r="H5" s="18">
        <v>29.8</v>
      </c>
      <c r="I5" s="7">
        <f t="shared" si="0"/>
        <v>0.52280701754385961</v>
      </c>
      <c r="J5" s="8" t="s">
        <v>215</v>
      </c>
    </row>
    <row r="6" spans="1:10" ht="25.5" x14ac:dyDescent="0.25">
      <c r="A6" s="5" t="s">
        <v>177</v>
      </c>
      <c r="B6" s="4" t="s">
        <v>80</v>
      </c>
      <c r="C6" s="4" t="s">
        <v>163</v>
      </c>
      <c r="D6" s="9"/>
      <c r="E6" s="6" t="s">
        <v>216</v>
      </c>
      <c r="F6" s="6" t="s">
        <v>109</v>
      </c>
      <c r="G6" s="3" t="s">
        <v>73</v>
      </c>
      <c r="H6" s="18">
        <v>27.4</v>
      </c>
      <c r="I6" s="7">
        <f t="shared" si="0"/>
        <v>0.48070175438596491</v>
      </c>
      <c r="J6" s="8" t="s">
        <v>214</v>
      </c>
    </row>
    <row r="7" spans="1:10" ht="25.5" x14ac:dyDescent="0.25">
      <c r="A7" s="5" t="s">
        <v>181</v>
      </c>
      <c r="B7" s="4" t="s">
        <v>43</v>
      </c>
      <c r="C7" s="4" t="s">
        <v>169</v>
      </c>
      <c r="D7" s="9"/>
      <c r="E7" s="6" t="s">
        <v>187</v>
      </c>
      <c r="F7" s="6" t="s">
        <v>109</v>
      </c>
      <c r="G7" s="3" t="s">
        <v>73</v>
      </c>
      <c r="H7" s="18">
        <v>27.1</v>
      </c>
      <c r="I7" s="7">
        <f t="shared" si="0"/>
        <v>0.4754385964912281</v>
      </c>
      <c r="J7" s="8" t="s">
        <v>214</v>
      </c>
    </row>
    <row r="8" spans="1:10" ht="25.5" x14ac:dyDescent="0.25">
      <c r="A8" s="9" t="s">
        <v>178</v>
      </c>
      <c r="B8" s="10" t="s">
        <v>166</v>
      </c>
      <c r="C8" s="10" t="s">
        <v>36</v>
      </c>
      <c r="D8" s="9"/>
      <c r="E8" s="6" t="s">
        <v>216</v>
      </c>
      <c r="F8" s="6" t="s">
        <v>109</v>
      </c>
      <c r="G8" s="3" t="s">
        <v>73</v>
      </c>
      <c r="H8" s="18">
        <v>25.7</v>
      </c>
      <c r="I8" s="7">
        <f t="shared" si="0"/>
        <v>0.45087719298245615</v>
      </c>
      <c r="J8" s="8" t="s">
        <v>214</v>
      </c>
    </row>
    <row r="9" spans="1:10" ht="25.5" x14ac:dyDescent="0.25">
      <c r="A9" s="9" t="s">
        <v>182</v>
      </c>
      <c r="B9" s="10" t="s">
        <v>110</v>
      </c>
      <c r="C9" s="10" t="s">
        <v>158</v>
      </c>
      <c r="D9" s="9"/>
      <c r="E9" s="6" t="s">
        <v>187</v>
      </c>
      <c r="F9" s="6" t="s">
        <v>109</v>
      </c>
      <c r="G9" s="3" t="s">
        <v>73</v>
      </c>
      <c r="H9" s="18">
        <v>23.8</v>
      </c>
      <c r="I9" s="7">
        <f t="shared" si="0"/>
        <v>0.41754385964912283</v>
      </c>
      <c r="J9" s="8" t="s">
        <v>214</v>
      </c>
    </row>
    <row r="10" spans="1:10" ht="25.5" x14ac:dyDescent="0.25">
      <c r="A10" s="9" t="s">
        <v>183</v>
      </c>
      <c r="B10" s="4" t="s">
        <v>41</v>
      </c>
      <c r="C10" s="4" t="s">
        <v>169</v>
      </c>
      <c r="D10" s="9"/>
      <c r="E10" s="6" t="s">
        <v>187</v>
      </c>
      <c r="F10" s="6" t="s">
        <v>109</v>
      </c>
      <c r="G10" s="3" t="s">
        <v>73</v>
      </c>
      <c r="H10" s="18">
        <v>23.8</v>
      </c>
      <c r="I10" s="7">
        <f t="shared" si="0"/>
        <v>0.41754385964912283</v>
      </c>
      <c r="J10" s="8" t="s">
        <v>214</v>
      </c>
    </row>
    <row r="11" spans="1:10" ht="25.5" x14ac:dyDescent="0.25">
      <c r="A11" s="5" t="s">
        <v>180</v>
      </c>
      <c r="B11" s="12" t="s">
        <v>168</v>
      </c>
      <c r="C11" s="12" t="s">
        <v>130</v>
      </c>
      <c r="D11" s="13"/>
      <c r="E11" s="6" t="s">
        <v>187</v>
      </c>
      <c r="F11" s="6" t="s">
        <v>109</v>
      </c>
      <c r="G11" s="3" t="s">
        <v>73</v>
      </c>
      <c r="H11" s="18">
        <v>23.3</v>
      </c>
      <c r="I11" s="7">
        <f t="shared" si="0"/>
        <v>0.4087719298245614</v>
      </c>
      <c r="J11" s="8" t="s">
        <v>214</v>
      </c>
    </row>
    <row r="12" spans="1:10" ht="25.5" x14ac:dyDescent="0.25">
      <c r="A12" s="9" t="s">
        <v>184</v>
      </c>
      <c r="B12" s="4" t="s">
        <v>170</v>
      </c>
      <c r="C12" s="4" t="s">
        <v>90</v>
      </c>
      <c r="D12" s="9"/>
      <c r="E12" s="6" t="s">
        <v>187</v>
      </c>
      <c r="F12" s="6" t="s">
        <v>109</v>
      </c>
      <c r="G12" s="3" t="s">
        <v>73</v>
      </c>
      <c r="H12" s="18">
        <v>22.8</v>
      </c>
      <c r="I12" s="7">
        <f t="shared" si="0"/>
        <v>0.4</v>
      </c>
      <c r="J12" s="8" t="s">
        <v>214</v>
      </c>
    </row>
    <row r="13" spans="1:10" ht="25.5" x14ac:dyDescent="0.25">
      <c r="A13" s="9" t="s">
        <v>107</v>
      </c>
      <c r="B13" s="10" t="s">
        <v>167</v>
      </c>
      <c r="C13" s="10" t="s">
        <v>76</v>
      </c>
      <c r="D13" s="9"/>
      <c r="E13" s="6" t="s">
        <v>187</v>
      </c>
      <c r="F13" s="6" t="s">
        <v>109</v>
      </c>
      <c r="G13" s="3" t="s">
        <v>73</v>
      </c>
      <c r="H13" s="18">
        <v>22</v>
      </c>
      <c r="I13" s="7">
        <f t="shared" si="0"/>
        <v>0.38596491228070173</v>
      </c>
      <c r="J13" s="8" t="s">
        <v>214</v>
      </c>
    </row>
    <row r="14" spans="1:10" ht="25.5" x14ac:dyDescent="0.25">
      <c r="A14" s="9" t="s">
        <v>179</v>
      </c>
      <c r="B14" s="4" t="s">
        <v>110</v>
      </c>
      <c r="C14" s="4" t="s">
        <v>111</v>
      </c>
      <c r="D14" s="9"/>
      <c r="E14" s="6" t="s">
        <v>187</v>
      </c>
      <c r="F14" s="6" t="s">
        <v>109</v>
      </c>
      <c r="G14" s="3" t="s">
        <v>73</v>
      </c>
      <c r="H14" s="18">
        <v>21.8</v>
      </c>
      <c r="I14" s="7">
        <f t="shared" si="0"/>
        <v>0.38245614035087722</v>
      </c>
      <c r="J14" s="8" t="s">
        <v>214</v>
      </c>
    </row>
    <row r="15" spans="1:10" ht="25.5" x14ac:dyDescent="0.25">
      <c r="A15" s="9" t="s">
        <v>174</v>
      </c>
      <c r="B15" s="4" t="s">
        <v>160</v>
      </c>
      <c r="C15" s="4" t="s">
        <v>118</v>
      </c>
      <c r="D15" s="9"/>
      <c r="E15" s="6" t="s">
        <v>216</v>
      </c>
      <c r="F15" s="6" t="s">
        <v>109</v>
      </c>
      <c r="G15" s="3" t="s">
        <v>73</v>
      </c>
      <c r="H15" s="18">
        <v>20.9</v>
      </c>
      <c r="I15" s="7">
        <f t="shared" si="0"/>
        <v>0.36666666666666664</v>
      </c>
      <c r="J15" s="8" t="s">
        <v>214</v>
      </c>
    </row>
    <row r="16" spans="1:10" ht="25.5" x14ac:dyDescent="0.25">
      <c r="A16" s="9" t="s">
        <v>175</v>
      </c>
      <c r="B16" s="3" t="s">
        <v>135</v>
      </c>
      <c r="C16" s="3" t="s">
        <v>161</v>
      </c>
      <c r="D16" s="5"/>
      <c r="E16" s="6" t="s">
        <v>216</v>
      </c>
      <c r="F16" s="6" t="s">
        <v>109</v>
      </c>
      <c r="G16" s="3" t="s">
        <v>73</v>
      </c>
      <c r="H16" s="18">
        <v>19.899999999999999</v>
      </c>
      <c r="I16" s="7">
        <f t="shared" si="0"/>
        <v>0.34912280701754383</v>
      </c>
      <c r="J16" s="8" t="s">
        <v>214</v>
      </c>
    </row>
    <row r="17" spans="1:10" ht="25.5" x14ac:dyDescent="0.25">
      <c r="A17" s="9" t="s">
        <v>176</v>
      </c>
      <c r="B17" s="4" t="s">
        <v>162</v>
      </c>
      <c r="C17" s="4" t="s">
        <v>85</v>
      </c>
      <c r="D17" s="9"/>
      <c r="E17" s="6" t="s">
        <v>216</v>
      </c>
      <c r="F17" s="6" t="s">
        <v>109</v>
      </c>
      <c r="G17" s="3" t="s">
        <v>73</v>
      </c>
      <c r="H17" s="18">
        <v>17.2</v>
      </c>
      <c r="I17" s="7">
        <f t="shared" si="0"/>
        <v>0.30175438596491228</v>
      </c>
      <c r="J17" s="8" t="s">
        <v>214</v>
      </c>
    </row>
    <row r="18" spans="1:10" ht="25.5" x14ac:dyDescent="0.25">
      <c r="A18" s="5" t="s">
        <v>185</v>
      </c>
      <c r="B18" s="4" t="s">
        <v>160</v>
      </c>
      <c r="C18" s="4" t="s">
        <v>172</v>
      </c>
      <c r="D18" s="9"/>
      <c r="E18" s="6" t="s">
        <v>216</v>
      </c>
      <c r="F18" s="6" t="s">
        <v>109</v>
      </c>
      <c r="G18" s="3" t="s">
        <v>73</v>
      </c>
      <c r="H18" s="18">
        <v>17.2</v>
      </c>
      <c r="I18" s="7">
        <f t="shared" si="0"/>
        <v>0.30175438596491228</v>
      </c>
      <c r="J18" s="8" t="s">
        <v>214</v>
      </c>
    </row>
    <row r="19" spans="1:10" x14ac:dyDescent="0.25">
      <c r="A19" s="9"/>
      <c r="B19" s="3"/>
      <c r="C19" s="3"/>
      <c r="D19" s="5"/>
      <c r="E19" s="6"/>
      <c r="F19" s="6"/>
      <c r="G19" s="3"/>
      <c r="H19" s="18"/>
      <c r="I19" s="7"/>
      <c r="J19" s="8"/>
    </row>
    <row r="20" spans="1:10" x14ac:dyDescent="0.25">
      <c r="A20" s="5"/>
      <c r="B20" s="4"/>
      <c r="C20" s="4"/>
      <c r="D20" s="9"/>
      <c r="E20" s="6"/>
      <c r="F20" s="6"/>
      <c r="G20" s="3"/>
      <c r="H20" s="18"/>
      <c r="I20" s="7"/>
      <c r="J20" s="8"/>
    </row>
    <row r="21" spans="1:10" x14ac:dyDescent="0.25">
      <c r="A21" s="9"/>
      <c r="B21" s="3"/>
      <c r="C21" s="3"/>
      <c r="D21" s="5"/>
      <c r="E21" s="6"/>
      <c r="F21" s="6"/>
      <c r="G21" s="3"/>
      <c r="H21" s="18"/>
      <c r="I21" s="7"/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ref="I22:I33" si="1">H22/57</f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21">
    <sortCondition descending="1" ref="I4:I21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6" sqref="J6:J11"/>
    </sheetView>
  </sheetViews>
  <sheetFormatPr defaultRowHeight="15" x14ac:dyDescent="0.25"/>
  <cols>
    <col min="1" max="1" width="21.140625" customWidth="1"/>
    <col min="2" max="2" width="17.5703125" customWidth="1"/>
    <col min="3" max="3" width="18.7109375" customWidth="1"/>
    <col min="4" max="4" width="14.7109375" customWidth="1"/>
    <col min="5" max="5" width="18.140625" customWidth="1"/>
    <col min="6" max="6" width="30.85546875" customWidth="1"/>
    <col min="7" max="7" width="20.28515625" customWidth="1"/>
    <col min="10" max="10" width="12.85546875" bestFit="1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5.5" x14ac:dyDescent="0.25">
      <c r="A4" s="5" t="s">
        <v>200</v>
      </c>
      <c r="B4" s="4" t="s">
        <v>33</v>
      </c>
      <c r="C4" s="4" t="s">
        <v>29</v>
      </c>
      <c r="D4" s="9"/>
      <c r="E4" s="6" t="s">
        <v>204</v>
      </c>
      <c r="F4" s="6" t="s">
        <v>109</v>
      </c>
      <c r="G4" s="3" t="s">
        <v>73</v>
      </c>
      <c r="H4" s="18">
        <v>42.6</v>
      </c>
      <c r="I4" s="7">
        <f t="shared" ref="I4:I11" si="0">H4/64</f>
        <v>0.66562500000000002</v>
      </c>
      <c r="J4" s="8" t="s">
        <v>213</v>
      </c>
    </row>
    <row r="5" spans="1:10" ht="25.5" x14ac:dyDescent="0.25">
      <c r="A5" s="9" t="s">
        <v>198</v>
      </c>
      <c r="B5" s="3" t="s">
        <v>110</v>
      </c>
      <c r="C5" s="3" t="s">
        <v>191</v>
      </c>
      <c r="D5" s="5"/>
      <c r="E5" s="6" t="s">
        <v>204</v>
      </c>
      <c r="F5" s="6" t="s">
        <v>109</v>
      </c>
      <c r="G5" s="3" t="s">
        <v>73</v>
      </c>
      <c r="H5" s="18">
        <v>41.1</v>
      </c>
      <c r="I5" s="7">
        <f t="shared" si="0"/>
        <v>0.64218750000000002</v>
      </c>
      <c r="J5" s="8" t="s">
        <v>215</v>
      </c>
    </row>
    <row r="6" spans="1:10" ht="25.5" x14ac:dyDescent="0.25">
      <c r="A6" s="9" t="s">
        <v>202</v>
      </c>
      <c r="B6" s="4" t="s">
        <v>88</v>
      </c>
      <c r="C6" s="4" t="s">
        <v>195</v>
      </c>
      <c r="D6" s="9"/>
      <c r="E6" s="6" t="s">
        <v>204</v>
      </c>
      <c r="F6" s="6" t="s">
        <v>109</v>
      </c>
      <c r="G6" s="3" t="s">
        <v>73</v>
      </c>
      <c r="H6" s="18">
        <v>39.200000000000003</v>
      </c>
      <c r="I6" s="7">
        <f t="shared" si="0"/>
        <v>0.61250000000000004</v>
      </c>
      <c r="J6" s="8" t="s">
        <v>214</v>
      </c>
    </row>
    <row r="7" spans="1:10" ht="25.5" x14ac:dyDescent="0.25">
      <c r="A7" s="9" t="s">
        <v>196</v>
      </c>
      <c r="B7" s="3" t="s">
        <v>189</v>
      </c>
      <c r="C7" s="3" t="s">
        <v>29</v>
      </c>
      <c r="D7" s="5"/>
      <c r="E7" s="6" t="s">
        <v>204</v>
      </c>
      <c r="F7" s="6" t="s">
        <v>109</v>
      </c>
      <c r="G7" s="3" t="s">
        <v>73</v>
      </c>
      <c r="H7" s="18">
        <v>35.799999999999997</v>
      </c>
      <c r="I7" s="7">
        <f t="shared" si="0"/>
        <v>0.55937499999999996</v>
      </c>
      <c r="J7" s="8" t="s">
        <v>214</v>
      </c>
    </row>
    <row r="8" spans="1:10" ht="25.5" x14ac:dyDescent="0.25">
      <c r="A8" s="9" t="s">
        <v>203</v>
      </c>
      <c r="B8" s="10" t="s">
        <v>88</v>
      </c>
      <c r="C8" s="10" t="s">
        <v>34</v>
      </c>
      <c r="D8" s="9"/>
      <c r="E8" s="6" t="s">
        <v>204</v>
      </c>
      <c r="F8" s="6" t="s">
        <v>109</v>
      </c>
      <c r="G8" s="3" t="s">
        <v>73</v>
      </c>
      <c r="H8" s="18">
        <v>28.9</v>
      </c>
      <c r="I8" s="7">
        <f t="shared" si="0"/>
        <v>0.45156249999999998</v>
      </c>
      <c r="J8" s="8" t="s">
        <v>214</v>
      </c>
    </row>
    <row r="9" spans="1:10" ht="25.5" x14ac:dyDescent="0.25">
      <c r="A9" s="9" t="s">
        <v>199</v>
      </c>
      <c r="B9" s="3" t="s">
        <v>192</v>
      </c>
      <c r="C9" s="3" t="s">
        <v>193</v>
      </c>
      <c r="D9" s="5"/>
      <c r="E9" s="6" t="s">
        <v>204</v>
      </c>
      <c r="F9" s="6" t="s">
        <v>109</v>
      </c>
      <c r="G9" s="3" t="s">
        <v>73</v>
      </c>
      <c r="H9" s="18">
        <v>25.1</v>
      </c>
      <c r="I9" s="7">
        <f t="shared" si="0"/>
        <v>0.39218750000000002</v>
      </c>
      <c r="J9" s="8" t="s">
        <v>214</v>
      </c>
    </row>
    <row r="10" spans="1:10" ht="25.5" x14ac:dyDescent="0.25">
      <c r="A10" s="9" t="s">
        <v>197</v>
      </c>
      <c r="B10" s="4" t="s">
        <v>190</v>
      </c>
      <c r="C10" s="4" t="s">
        <v>81</v>
      </c>
      <c r="D10" s="9"/>
      <c r="E10" s="6" t="s">
        <v>204</v>
      </c>
      <c r="F10" s="6" t="s">
        <v>109</v>
      </c>
      <c r="G10" s="3" t="s">
        <v>73</v>
      </c>
      <c r="H10" s="18">
        <v>18.899999999999999</v>
      </c>
      <c r="I10" s="7">
        <f t="shared" si="0"/>
        <v>0.29531249999999998</v>
      </c>
      <c r="J10" s="8" t="s">
        <v>214</v>
      </c>
    </row>
    <row r="11" spans="1:10" ht="25.5" x14ac:dyDescent="0.25">
      <c r="A11" s="9" t="s">
        <v>201</v>
      </c>
      <c r="B11" s="4" t="s">
        <v>194</v>
      </c>
      <c r="C11" s="4" t="s">
        <v>29</v>
      </c>
      <c r="D11" s="9"/>
      <c r="E11" s="6" t="s">
        <v>204</v>
      </c>
      <c r="F11" s="6" t="s">
        <v>109</v>
      </c>
      <c r="G11" s="3" t="s">
        <v>73</v>
      </c>
      <c r="H11" s="18">
        <v>18.899999999999999</v>
      </c>
      <c r="I11" s="7">
        <f t="shared" si="0"/>
        <v>0.29531249999999998</v>
      </c>
      <c r="J11" s="8" t="s">
        <v>214</v>
      </c>
    </row>
    <row r="12" spans="1:10" x14ac:dyDescent="0.25">
      <c r="A12" s="16"/>
      <c r="B12" s="3"/>
      <c r="C12" s="3"/>
      <c r="D12" s="5"/>
      <c r="E12" s="6"/>
      <c r="F12" s="6"/>
      <c r="G12" s="3"/>
      <c r="H12" s="18"/>
      <c r="I12" s="7">
        <f t="shared" ref="I12:I33" si="1">H12/64</f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1">
    <sortCondition descending="1" ref="I4:I11"/>
  </sortState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A10" sqref="A10:I10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4" max="4" width="14.85546875" customWidth="1"/>
    <col min="5" max="5" width="13.5703125" customWidth="1"/>
    <col min="6" max="6" width="26" customWidth="1"/>
    <col min="7" max="7" width="31.85546875" customWidth="1"/>
    <col min="10" max="10" width="12.85546875" bestFit="1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0" t="s">
        <v>211</v>
      </c>
      <c r="B4" s="4" t="s">
        <v>80</v>
      </c>
      <c r="C4" s="4" t="s">
        <v>165</v>
      </c>
      <c r="D4" s="9"/>
      <c r="E4" s="6" t="s">
        <v>207</v>
      </c>
      <c r="F4" s="6" t="s">
        <v>109</v>
      </c>
      <c r="G4" s="3" t="s">
        <v>73</v>
      </c>
      <c r="H4" s="18">
        <v>45.2</v>
      </c>
      <c r="I4" s="7">
        <f t="shared" ref="I4:I9" si="0">H4/71</f>
        <v>0.63661971830985919</v>
      </c>
      <c r="J4" s="8" t="s">
        <v>213</v>
      </c>
    </row>
    <row r="5" spans="1:10" x14ac:dyDescent="0.25">
      <c r="A5" s="20" t="s">
        <v>210</v>
      </c>
      <c r="B5" s="4" t="s">
        <v>206</v>
      </c>
      <c r="C5" s="4" t="s">
        <v>158</v>
      </c>
      <c r="D5" s="9"/>
      <c r="E5" s="6" t="s">
        <v>207</v>
      </c>
      <c r="F5" s="6" t="s">
        <v>109</v>
      </c>
      <c r="G5" s="3" t="s">
        <v>73</v>
      </c>
      <c r="H5" s="18">
        <v>41.6</v>
      </c>
      <c r="I5" s="7">
        <f t="shared" si="0"/>
        <v>0.58591549295774648</v>
      </c>
      <c r="J5" s="8" t="s">
        <v>215</v>
      </c>
    </row>
    <row r="6" spans="1:10" x14ac:dyDescent="0.25">
      <c r="A6" s="20" t="s">
        <v>208</v>
      </c>
      <c r="B6" s="3" t="s">
        <v>164</v>
      </c>
      <c r="C6" s="3" t="s">
        <v>29</v>
      </c>
      <c r="D6" s="5"/>
      <c r="E6" s="6" t="s">
        <v>207</v>
      </c>
      <c r="F6" s="6" t="s">
        <v>109</v>
      </c>
      <c r="G6" s="3" t="s">
        <v>73</v>
      </c>
      <c r="H6" s="18">
        <v>39.6</v>
      </c>
      <c r="I6" s="7">
        <f t="shared" si="0"/>
        <v>0.55774647887323947</v>
      </c>
      <c r="J6" s="8" t="s">
        <v>214</v>
      </c>
    </row>
    <row r="7" spans="1:10" x14ac:dyDescent="0.25">
      <c r="A7" s="20" t="s">
        <v>209</v>
      </c>
      <c r="B7" s="3" t="s">
        <v>32</v>
      </c>
      <c r="C7" s="3" t="s">
        <v>44</v>
      </c>
      <c r="D7" s="5"/>
      <c r="E7" s="6" t="s">
        <v>207</v>
      </c>
      <c r="F7" s="6" t="s">
        <v>109</v>
      </c>
      <c r="G7" s="3" t="s">
        <v>73</v>
      </c>
      <c r="H7" s="18">
        <v>37.9</v>
      </c>
      <c r="I7" s="7">
        <f t="shared" si="0"/>
        <v>0.53380281690140841</v>
      </c>
      <c r="J7" s="8" t="s">
        <v>214</v>
      </c>
    </row>
    <row r="8" spans="1:10" x14ac:dyDescent="0.25">
      <c r="A8" s="20" t="s">
        <v>212</v>
      </c>
      <c r="B8" s="4" t="s">
        <v>33</v>
      </c>
      <c r="C8" s="4" t="s">
        <v>54</v>
      </c>
      <c r="D8" s="9"/>
      <c r="E8" s="6" t="s">
        <v>207</v>
      </c>
      <c r="F8" s="6" t="s">
        <v>109</v>
      </c>
      <c r="G8" s="3" t="s">
        <v>73</v>
      </c>
      <c r="H8" s="18">
        <v>32.4</v>
      </c>
      <c r="I8" s="7">
        <f t="shared" si="0"/>
        <v>0.45633802816901409</v>
      </c>
      <c r="J8" s="8" t="s">
        <v>214</v>
      </c>
    </row>
    <row r="9" spans="1:10" x14ac:dyDescent="0.25">
      <c r="A9" s="20" t="s">
        <v>107</v>
      </c>
      <c r="B9" s="3" t="s">
        <v>205</v>
      </c>
      <c r="C9" s="3" t="s">
        <v>76</v>
      </c>
      <c r="D9" s="5"/>
      <c r="E9" s="6" t="s">
        <v>207</v>
      </c>
      <c r="F9" s="6" t="s">
        <v>109</v>
      </c>
      <c r="G9" s="3" t="s">
        <v>73</v>
      </c>
      <c r="H9" s="18">
        <v>24.4</v>
      </c>
      <c r="I9" s="7">
        <f t="shared" si="0"/>
        <v>0.3436619718309859</v>
      </c>
      <c r="J9" s="8" t="s">
        <v>214</v>
      </c>
    </row>
    <row r="10" spans="1:10" x14ac:dyDescent="0.25">
      <c r="A10" s="20"/>
      <c r="B10" s="4"/>
      <c r="C10" s="4"/>
      <c r="D10" s="9"/>
      <c r="E10" s="6"/>
      <c r="F10" s="6"/>
      <c r="G10" s="3"/>
      <c r="H10" s="18"/>
      <c r="I10" s="7"/>
      <c r="J10" s="8"/>
    </row>
    <row r="11" spans="1:10" x14ac:dyDescent="0.25">
      <c r="A11" s="20"/>
      <c r="B11" s="10"/>
      <c r="C11" s="10"/>
      <c r="D11" s="9"/>
      <c r="E11" s="9"/>
      <c r="F11" s="9"/>
      <c r="G11" s="4"/>
      <c r="H11" s="18"/>
      <c r="I11" s="7">
        <f t="shared" ref="I11:I33" si="1">H11/71</f>
        <v>0</v>
      </c>
      <c r="J11" s="8"/>
    </row>
    <row r="12" spans="1:10" x14ac:dyDescent="0.25">
      <c r="A12" s="20"/>
      <c r="B12" s="3"/>
      <c r="C12" s="3"/>
      <c r="D12" s="5"/>
      <c r="E12" s="6"/>
      <c r="F12" s="6"/>
      <c r="G12" s="3"/>
      <c r="H12" s="18"/>
      <c r="I12" s="7">
        <f t="shared" si="1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0">
    <sortCondition descending="1" ref="I4:I10"/>
  </sortState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2022-10-27T15:02:49Z</dcterms:modified>
</cp:coreProperties>
</file>