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15"/>
  </bookViews>
  <sheets>
    <sheet name="6 класс" sheetId="10" r:id="rId1"/>
    <sheet name="7 класс" sheetId="4" r:id="rId2"/>
    <sheet name="8 класс" sheetId="5" r:id="rId3"/>
    <sheet name="9 класс" sheetId="6" r:id="rId4"/>
    <sheet name="10 класс" sheetId="7" r:id="rId5"/>
  </sheets>
  <calcPr calcId="145621"/>
</workbook>
</file>

<file path=xl/calcChain.xml><?xml version="1.0" encoding="utf-8"?>
<calcChain xmlns="http://schemas.openxmlformats.org/spreadsheetml/2006/main">
  <c r="N26" i="10" l="1"/>
  <c r="O26" i="10" s="1"/>
  <c r="N23" i="10"/>
  <c r="O23" i="10" s="1"/>
  <c r="N24" i="10"/>
  <c r="O24" i="10" s="1"/>
  <c r="N36" i="10"/>
  <c r="O36" i="10" s="1"/>
  <c r="N33" i="10"/>
  <c r="O33" i="10" s="1"/>
  <c r="N29" i="10"/>
  <c r="O29" i="10" s="1"/>
  <c r="N31" i="10"/>
  <c r="N6" i="7" l="1"/>
  <c r="O6" i="7" s="1"/>
  <c r="N5" i="6"/>
  <c r="N4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6" i="6"/>
  <c r="N20" i="10"/>
  <c r="O20" i="10" s="1"/>
  <c r="N7" i="7" l="1"/>
  <c r="O7" i="7" s="1"/>
  <c r="N4" i="7"/>
  <c r="O4" i="7" s="1"/>
  <c r="N5" i="7"/>
  <c r="O5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O5" i="6"/>
  <c r="O4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8" i="5"/>
  <c r="P8" i="5" s="1"/>
  <c r="O4" i="5"/>
  <c r="P4" i="5" s="1"/>
  <c r="O7" i="5"/>
  <c r="P7" i="5" s="1"/>
  <c r="O20" i="5"/>
  <c r="P20" i="5" s="1"/>
  <c r="O6" i="5"/>
  <c r="P6" i="5" s="1"/>
  <c r="O12" i="5"/>
  <c r="P12" i="5" s="1"/>
  <c r="O22" i="5"/>
  <c r="P22" i="5" s="1"/>
  <c r="O17" i="5"/>
  <c r="P17" i="5" s="1"/>
  <c r="O13" i="5"/>
  <c r="P13" i="5" s="1"/>
  <c r="O10" i="5"/>
  <c r="P10" i="5" s="1"/>
  <c r="O14" i="5"/>
  <c r="P14" i="5" s="1"/>
  <c r="O9" i="5"/>
  <c r="P9" i="5" s="1"/>
  <c r="O19" i="5"/>
  <c r="P19" i="5" s="1"/>
  <c r="O11" i="5"/>
  <c r="P11" i="5" s="1"/>
  <c r="O18" i="5"/>
  <c r="P18" i="5" s="1"/>
  <c r="O15" i="5"/>
  <c r="P15" i="5" s="1"/>
  <c r="O16" i="5"/>
  <c r="P16" i="5" s="1"/>
  <c r="O21" i="5"/>
  <c r="P21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4" i="4"/>
  <c r="P4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N35" i="10"/>
  <c r="O35" i="10" s="1"/>
  <c r="N9" i="10"/>
  <c r="O9" i="10" s="1"/>
  <c r="N37" i="10"/>
  <c r="O37" i="10" s="1"/>
  <c r="N38" i="10"/>
  <c r="O38" i="10" s="1"/>
  <c r="N15" i="10"/>
  <c r="O15" i="10" s="1"/>
  <c r="N10" i="10"/>
  <c r="O10" i="10" s="1"/>
  <c r="O31" i="10"/>
  <c r="N30" i="10"/>
  <c r="O30" i="10" s="1"/>
  <c r="N14" i="10"/>
  <c r="O14" i="10" s="1"/>
  <c r="N12" i="10"/>
  <c r="O12" i="10" s="1"/>
  <c r="N34" i="10"/>
  <c r="O34" i="10" s="1"/>
  <c r="N8" i="10"/>
  <c r="O8" i="10" s="1"/>
  <c r="N21" i="10"/>
  <c r="O21" i="10" s="1"/>
  <c r="N17" i="10"/>
  <c r="O17" i="10" s="1"/>
  <c r="N13" i="10"/>
  <c r="O13" i="10" s="1"/>
  <c r="N6" i="10"/>
  <c r="O6" i="10" s="1"/>
  <c r="N18" i="10"/>
  <c r="O18" i="10" s="1"/>
  <c r="N28" i="10"/>
  <c r="O28" i="10" s="1"/>
  <c r="N19" i="10"/>
  <c r="O19" i="10" s="1"/>
  <c r="N25" i="10"/>
  <c r="O25" i="10" s="1"/>
  <c r="N4" i="10"/>
  <c r="O4" i="10" s="1"/>
  <c r="N16" i="10"/>
  <c r="O16" i="10" s="1"/>
  <c r="N22" i="10"/>
  <c r="O22" i="10" s="1"/>
  <c r="N27" i="10"/>
  <c r="O27" i="10" s="1"/>
  <c r="N5" i="10"/>
  <c r="O5" i="10" s="1"/>
  <c r="N32" i="10"/>
  <c r="O32" i="10" s="1"/>
  <c r="N11" i="10"/>
  <c r="O11" i="10" s="1"/>
  <c r="N7" i="10"/>
  <c r="O7" i="10" s="1"/>
  <c r="O6" i="6" l="1"/>
  <c r="O5" i="5"/>
  <c r="P5" i="5" s="1"/>
  <c r="O5" i="4"/>
  <c r="P5" i="4" s="1"/>
</calcChain>
</file>

<file path=xl/sharedStrings.xml><?xml version="1.0" encoding="utf-8"?>
<sst xmlns="http://schemas.openxmlformats.org/spreadsheetml/2006/main" count="547" uniqueCount="200">
  <si>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</si>
  <si>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</si>
  <si>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</si>
  <si>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</si>
  <si>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</si>
  <si>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</si>
  <si>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</si>
  <si>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</si>
  <si>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</si>
  <si>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</si>
  <si>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</si>
  <si>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</si>
  <si>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</si>
  <si>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</si>
  <si>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</si>
  <si>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</si>
  <si>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</si>
  <si>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</si>
  <si>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</si>
  <si>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</si>
  <si>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</si>
  <si>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6 класс</t>
  </si>
  <si>
    <t>Предварительные результаты школьного этапа всероссийской олимпиады 2022 года по МХК</t>
  </si>
  <si>
    <t xml:space="preserve">Ангелина </t>
  </si>
  <si>
    <t xml:space="preserve">Яковчук </t>
  </si>
  <si>
    <t>Витальевна</t>
  </si>
  <si>
    <t>Александр</t>
  </si>
  <si>
    <t>Дарья</t>
  </si>
  <si>
    <t>Николаевич</t>
  </si>
  <si>
    <t>Дмитриевич</t>
  </si>
  <si>
    <t xml:space="preserve">Вакуленко  </t>
  </si>
  <si>
    <t xml:space="preserve">Чевка </t>
  </si>
  <si>
    <t xml:space="preserve">Даниил </t>
  </si>
  <si>
    <t>Бабаева</t>
  </si>
  <si>
    <t xml:space="preserve">Диана </t>
  </si>
  <si>
    <t>Эльнуровна</t>
  </si>
  <si>
    <t>Павлович</t>
  </si>
  <si>
    <t>Маматбековна</t>
  </si>
  <si>
    <t xml:space="preserve">Мухаматнабиева </t>
  </si>
  <si>
    <t xml:space="preserve">Акмаржан </t>
  </si>
  <si>
    <t>6г</t>
  </si>
  <si>
    <t xml:space="preserve">Артемьева </t>
  </si>
  <si>
    <t xml:space="preserve">Ксения </t>
  </si>
  <si>
    <t>Артемовна</t>
  </si>
  <si>
    <t>Хушеева</t>
  </si>
  <si>
    <t>Данишевна</t>
  </si>
  <si>
    <t xml:space="preserve"> Мишель </t>
  </si>
  <si>
    <t xml:space="preserve">Нейцелис </t>
  </si>
  <si>
    <t>6в</t>
  </si>
  <si>
    <t xml:space="preserve">Мезенова </t>
  </si>
  <si>
    <t>Андреевна</t>
  </si>
  <si>
    <t>Анна</t>
  </si>
  <si>
    <t>Киракосян</t>
  </si>
  <si>
    <t>Мирослава</t>
  </si>
  <si>
    <t>Юрьевна</t>
  </si>
  <si>
    <t>Романовна</t>
  </si>
  <si>
    <t xml:space="preserve">Обухова </t>
  </si>
  <si>
    <t xml:space="preserve">Стельмах </t>
  </si>
  <si>
    <t xml:space="preserve">Ульяна </t>
  </si>
  <si>
    <t>6а</t>
  </si>
  <si>
    <t>Коробко</t>
  </si>
  <si>
    <t>6б</t>
  </si>
  <si>
    <t>Зауденкова</t>
  </si>
  <si>
    <t>Валерия</t>
  </si>
  <si>
    <t>Мартынова</t>
  </si>
  <si>
    <t>Софья</t>
  </si>
  <si>
    <t>Владимировна</t>
  </si>
  <si>
    <t xml:space="preserve">Николайников </t>
  </si>
  <si>
    <t xml:space="preserve">Александр </t>
  </si>
  <si>
    <t xml:space="preserve">Беспалова </t>
  </si>
  <si>
    <t>Дмитриевна</t>
  </si>
  <si>
    <t xml:space="preserve">Анна </t>
  </si>
  <si>
    <t xml:space="preserve">Герман </t>
  </si>
  <si>
    <t>Маргарита</t>
  </si>
  <si>
    <t xml:space="preserve"> Юрьевна</t>
  </si>
  <si>
    <t xml:space="preserve">Гонтовой </t>
  </si>
  <si>
    <t>Андреевич</t>
  </si>
  <si>
    <t xml:space="preserve">Алексей </t>
  </si>
  <si>
    <t xml:space="preserve">Осмонова </t>
  </si>
  <si>
    <t>Бибинур</t>
  </si>
  <si>
    <t>Нурбековна</t>
  </si>
  <si>
    <t xml:space="preserve">Росланайте </t>
  </si>
  <si>
    <t>Елена</t>
  </si>
  <si>
    <t>дочь Анастаса</t>
  </si>
  <si>
    <t xml:space="preserve">Кималова </t>
  </si>
  <si>
    <t>Денисовна</t>
  </si>
  <si>
    <t xml:space="preserve">Четверикова </t>
  </si>
  <si>
    <t>Александра</t>
  </si>
  <si>
    <t>Павловна</t>
  </si>
  <si>
    <t xml:space="preserve">Кронда </t>
  </si>
  <si>
    <t>Виктория</t>
  </si>
  <si>
    <t xml:space="preserve"> Васильевна</t>
  </si>
  <si>
    <t xml:space="preserve">Мансимова </t>
  </si>
  <si>
    <t xml:space="preserve">Айсу </t>
  </si>
  <si>
    <t>Абдин кызы</t>
  </si>
  <si>
    <t xml:space="preserve">Шестаков </t>
  </si>
  <si>
    <t>Иван</t>
  </si>
  <si>
    <t>Александрович</t>
  </si>
  <si>
    <t xml:space="preserve">Маркова </t>
  </si>
  <si>
    <t xml:space="preserve">Маргарита </t>
  </si>
  <si>
    <t>Сергеевна</t>
  </si>
  <si>
    <t xml:space="preserve">Бровчук </t>
  </si>
  <si>
    <t xml:space="preserve">Дмитрий </t>
  </si>
  <si>
    <t>Евгеньевич</t>
  </si>
  <si>
    <t xml:space="preserve">Мамонтова </t>
  </si>
  <si>
    <t xml:space="preserve">Софья </t>
  </si>
  <si>
    <t>Алексеевна</t>
  </si>
  <si>
    <t>8а</t>
  </si>
  <si>
    <t>Басенко</t>
  </si>
  <si>
    <t>Ирина</t>
  </si>
  <si>
    <t>Николаевна</t>
  </si>
  <si>
    <t xml:space="preserve">Кадет </t>
  </si>
  <si>
    <t>Диана</t>
  </si>
  <si>
    <t>Константиновна</t>
  </si>
  <si>
    <t>8г</t>
  </si>
  <si>
    <t xml:space="preserve">Михеева </t>
  </si>
  <si>
    <t xml:space="preserve">Шкурат </t>
  </si>
  <si>
    <t xml:space="preserve">Полина </t>
  </si>
  <si>
    <t>Александровна</t>
  </si>
  <si>
    <t>Максимовна</t>
  </si>
  <si>
    <t xml:space="preserve">Попова </t>
  </si>
  <si>
    <t xml:space="preserve">Ярослава </t>
  </si>
  <si>
    <t xml:space="preserve">Грицина </t>
  </si>
  <si>
    <t xml:space="preserve">Марина </t>
  </si>
  <si>
    <t>Егорова</t>
  </si>
  <si>
    <t xml:space="preserve"> Кристина </t>
  </si>
  <si>
    <t xml:space="preserve">Культинов </t>
  </si>
  <si>
    <t>Сергеевич</t>
  </si>
  <si>
    <t xml:space="preserve">Юрлов </t>
  </si>
  <si>
    <t>Антон</t>
  </si>
  <si>
    <t>Владимирович</t>
  </si>
  <si>
    <t xml:space="preserve">Зашихин </t>
  </si>
  <si>
    <t>Семен</t>
  </si>
  <si>
    <t xml:space="preserve">Воронова </t>
  </si>
  <si>
    <t>Ксения</t>
  </si>
  <si>
    <t>Олеговна</t>
  </si>
  <si>
    <t xml:space="preserve">Каширцева </t>
  </si>
  <si>
    <t>Оксана</t>
  </si>
  <si>
    <t>Антоновна</t>
  </si>
  <si>
    <t>Клевцова</t>
  </si>
  <si>
    <t>Олеся</t>
  </si>
  <si>
    <t>Якуба</t>
  </si>
  <si>
    <t>Артем</t>
  </si>
  <si>
    <t xml:space="preserve">Пимахова </t>
  </si>
  <si>
    <t>Вадимовна</t>
  </si>
  <si>
    <t xml:space="preserve">Николаева </t>
  </si>
  <si>
    <t>Алла</t>
  </si>
  <si>
    <t xml:space="preserve">Самофалова </t>
  </si>
  <si>
    <t xml:space="preserve">Кадельник </t>
  </si>
  <si>
    <t>Алексей</t>
  </si>
  <si>
    <t>Иванович</t>
  </si>
  <si>
    <t xml:space="preserve">Кормакова </t>
  </si>
  <si>
    <t>Екатерина</t>
  </si>
  <si>
    <t xml:space="preserve">Бачурина </t>
  </si>
  <si>
    <t xml:space="preserve">Анастасия </t>
  </si>
  <si>
    <t>7а</t>
  </si>
  <si>
    <t>Беловолова</t>
  </si>
  <si>
    <t>Полина</t>
  </si>
  <si>
    <t xml:space="preserve">Бойцова </t>
  </si>
  <si>
    <t>Ярослава</t>
  </si>
  <si>
    <t>9в</t>
  </si>
  <si>
    <t>Новоселова</t>
  </si>
  <si>
    <t>Яна</t>
  </si>
  <si>
    <t>Исматова</t>
  </si>
  <si>
    <t>Алина</t>
  </si>
  <si>
    <t>Валентиновна</t>
  </si>
  <si>
    <t>Гуримская</t>
  </si>
  <si>
    <t>Иосифовна</t>
  </si>
  <si>
    <t>Потапов</t>
  </si>
  <si>
    <t>Роман</t>
  </si>
  <si>
    <t>Бабокова</t>
  </si>
  <si>
    <t>Мария</t>
  </si>
  <si>
    <t>Никита</t>
  </si>
  <si>
    <t>Шахтарин</t>
  </si>
  <si>
    <t>10б</t>
  </si>
  <si>
    <t>Карина</t>
  </si>
  <si>
    <t>Анатольевна</t>
  </si>
  <si>
    <t>Сирая</t>
  </si>
  <si>
    <t>Попова</t>
  </si>
  <si>
    <t>Викторовна</t>
  </si>
  <si>
    <t>Актаева</t>
  </si>
  <si>
    <t>Канатбековна</t>
  </si>
  <si>
    <t>Егоров</t>
  </si>
  <si>
    <t>Юрьевич</t>
  </si>
  <si>
    <t>Севериан</t>
  </si>
  <si>
    <t>Морозов</t>
  </si>
  <si>
    <t>Уваров</t>
  </si>
  <si>
    <t>Владислав</t>
  </si>
  <si>
    <t>Проломов</t>
  </si>
  <si>
    <t>Лев</t>
  </si>
  <si>
    <t>Дюбаков</t>
  </si>
  <si>
    <t>Ярослав</t>
  </si>
  <si>
    <t>Арианна</t>
  </si>
  <si>
    <t>Игоревна</t>
  </si>
  <si>
    <t>Радикович</t>
  </si>
  <si>
    <t>СОШ-23</t>
  </si>
  <si>
    <t>Ушакова Марина Владимировна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</si>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</sst>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 vertical="top"/>
    </xf>
    <xf numFmtId="0" fontId="4" fillId="3" borderId="3" xfId="0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P6" sqref="P6:P14"/>
    </sheetView>
  </sheetViews>
  <sheetFormatPr defaultRowHeight="15" x14ac:dyDescent="0.25"/>
  <cols>
    <col min="1" max="1" width="16.7109375" customWidth="1"/>
    <col min="2" max="2" width="11.85546875" customWidth="1"/>
    <col min="3" max="3" width="17.7109375" customWidth="1"/>
    <col min="4" max="4" width="8.42578125" bestFit="1" customWidth="1"/>
    <col min="6" max="6" width="17.85546875" customWidth="1"/>
    <col min="7" max="7" width="15.28515625" customWidth="1"/>
    <col min="8" max="13" width="9.140625" style="27"/>
    <col min="16" max="16" width="12.85546875" bestFit="1" customWidth="1"/>
  </cols>
  <sheetData>
    <row r="1" spans="1:16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3" t="s">
        <v>14</v>
      </c>
      <c r="O2" s="1" t="s">
        <v>15</v>
      </c>
      <c r="P2" s="23" t="s">
        <v>16</v>
      </c>
    </row>
    <row r="3" spans="1:16" ht="15.75" x14ac:dyDescent="0.25">
      <c r="A3" s="37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 x14ac:dyDescent="0.25">
      <c r="A4" s="38" t="s">
        <v>92</v>
      </c>
      <c r="B4" s="33" t="s">
        <v>93</v>
      </c>
      <c r="C4" s="14" t="s">
        <v>94</v>
      </c>
      <c r="D4" s="15">
        <v>621</v>
      </c>
      <c r="E4" s="16" t="s">
        <v>59</v>
      </c>
      <c r="F4" s="5" t="s">
        <v>195</v>
      </c>
      <c r="G4" s="2" t="s">
        <v>196</v>
      </c>
      <c r="H4" s="15">
        <v>18</v>
      </c>
      <c r="I4" s="15">
        <v>18</v>
      </c>
      <c r="J4" s="15">
        <v>25</v>
      </c>
      <c r="K4" s="15">
        <v>10</v>
      </c>
      <c r="L4" s="15">
        <v>16</v>
      </c>
      <c r="M4" s="15">
        <v>6</v>
      </c>
      <c r="N4" s="21">
        <f t="shared" ref="N4:N38" si="0">SUM(H4:M4)</f>
        <v>93</v>
      </c>
      <c r="O4" s="7">
        <f t="shared" ref="O4:O38" si="1">N4/102</f>
        <v>0.91176470588235292</v>
      </c>
      <c r="P4" s="8" t="s">
        <v>197</v>
      </c>
    </row>
    <row r="5" spans="1:16" ht="15" customHeight="1" x14ac:dyDescent="0.25">
      <c r="A5" s="38" t="s">
        <v>57</v>
      </c>
      <c r="B5" s="33" t="s">
        <v>58</v>
      </c>
      <c r="C5" s="14" t="s">
        <v>55</v>
      </c>
      <c r="D5" s="15">
        <v>625</v>
      </c>
      <c r="E5" s="16" t="s">
        <v>48</v>
      </c>
      <c r="F5" s="5" t="s">
        <v>195</v>
      </c>
      <c r="G5" s="2" t="s">
        <v>196</v>
      </c>
      <c r="H5" s="15">
        <v>18</v>
      </c>
      <c r="I5" s="15">
        <v>15</v>
      </c>
      <c r="J5" s="15">
        <v>25</v>
      </c>
      <c r="K5" s="15">
        <v>10</v>
      </c>
      <c r="L5" s="15">
        <v>16</v>
      </c>
      <c r="M5" s="15">
        <v>9</v>
      </c>
      <c r="N5" s="21">
        <f t="shared" si="0"/>
        <v>93</v>
      </c>
      <c r="O5" s="7">
        <f t="shared" si="1"/>
        <v>0.91176470588235292</v>
      </c>
      <c r="P5" s="8" t="s">
        <v>197</v>
      </c>
    </row>
    <row r="6" spans="1:16" ht="15" customHeight="1" x14ac:dyDescent="0.25">
      <c r="A6" s="38" t="s">
        <v>78</v>
      </c>
      <c r="B6" s="34" t="s">
        <v>79</v>
      </c>
      <c r="C6" s="3" t="s">
        <v>80</v>
      </c>
      <c r="D6" s="9">
        <v>616</v>
      </c>
      <c r="E6" s="16" t="s">
        <v>59</v>
      </c>
      <c r="F6" s="5" t="s">
        <v>195</v>
      </c>
      <c r="G6" s="2" t="s">
        <v>196</v>
      </c>
      <c r="H6" s="15">
        <v>18</v>
      </c>
      <c r="I6" s="15">
        <v>17</v>
      </c>
      <c r="J6" s="15">
        <v>26</v>
      </c>
      <c r="K6" s="15">
        <v>11</v>
      </c>
      <c r="L6" s="15">
        <v>14</v>
      </c>
      <c r="M6" s="15">
        <v>5</v>
      </c>
      <c r="N6" s="21">
        <f t="shared" si="0"/>
        <v>91</v>
      </c>
      <c r="O6" s="7">
        <f t="shared" si="1"/>
        <v>0.89215686274509809</v>
      </c>
      <c r="P6" s="8" t="s">
        <v>198</v>
      </c>
    </row>
    <row r="7" spans="1:16" ht="15" customHeight="1" x14ac:dyDescent="0.25">
      <c r="A7" s="38" t="s">
        <v>64</v>
      </c>
      <c r="B7" s="33" t="s">
        <v>65</v>
      </c>
      <c r="C7" s="14" t="s">
        <v>66</v>
      </c>
      <c r="D7" s="15">
        <v>628</v>
      </c>
      <c r="E7" s="16" t="s">
        <v>61</v>
      </c>
      <c r="F7" s="5" t="s">
        <v>195</v>
      </c>
      <c r="G7" s="2" t="s">
        <v>196</v>
      </c>
      <c r="H7" s="15">
        <v>16</v>
      </c>
      <c r="I7" s="15">
        <v>18</v>
      </c>
      <c r="J7" s="15">
        <v>24</v>
      </c>
      <c r="K7" s="15">
        <v>12</v>
      </c>
      <c r="L7" s="15">
        <v>15</v>
      </c>
      <c r="M7" s="15">
        <v>4</v>
      </c>
      <c r="N7" s="21">
        <f t="shared" si="0"/>
        <v>89</v>
      </c>
      <c r="O7" s="7">
        <f t="shared" si="1"/>
        <v>0.87254901960784315</v>
      </c>
      <c r="P7" s="8" t="s">
        <v>198</v>
      </c>
    </row>
    <row r="8" spans="1:16" ht="15" customHeight="1" x14ac:dyDescent="0.25">
      <c r="A8" s="38" t="s">
        <v>69</v>
      </c>
      <c r="B8" s="34" t="s">
        <v>71</v>
      </c>
      <c r="C8" s="3" t="s">
        <v>70</v>
      </c>
      <c r="D8" s="9">
        <v>612</v>
      </c>
      <c r="E8" s="16" t="s">
        <v>59</v>
      </c>
      <c r="F8" s="5" t="s">
        <v>195</v>
      </c>
      <c r="G8" s="2" t="s">
        <v>196</v>
      </c>
      <c r="H8" s="15">
        <v>12</v>
      </c>
      <c r="I8" s="15">
        <v>9</v>
      </c>
      <c r="J8" s="15">
        <v>24</v>
      </c>
      <c r="K8" s="15">
        <v>11</v>
      </c>
      <c r="L8" s="15">
        <v>15</v>
      </c>
      <c r="M8" s="15">
        <v>9</v>
      </c>
      <c r="N8" s="21">
        <f t="shared" si="0"/>
        <v>80</v>
      </c>
      <c r="O8" s="7">
        <f t="shared" si="1"/>
        <v>0.78431372549019607</v>
      </c>
      <c r="P8" s="8" t="s">
        <v>198</v>
      </c>
    </row>
    <row r="9" spans="1:16" ht="15" customHeight="1" x14ac:dyDescent="0.25">
      <c r="A9" s="38" t="s">
        <v>49</v>
      </c>
      <c r="B9" s="35" t="s">
        <v>51</v>
      </c>
      <c r="C9" s="2" t="s">
        <v>50</v>
      </c>
      <c r="D9" s="4">
        <v>602</v>
      </c>
      <c r="E9" s="5" t="s">
        <v>48</v>
      </c>
      <c r="F9" s="5" t="s">
        <v>195</v>
      </c>
      <c r="G9" s="2" t="s">
        <v>196</v>
      </c>
      <c r="H9" s="26">
        <v>15</v>
      </c>
      <c r="I9" s="26">
        <v>4</v>
      </c>
      <c r="J9" s="26">
        <v>26</v>
      </c>
      <c r="K9" s="26">
        <v>11</v>
      </c>
      <c r="L9" s="26">
        <v>15</v>
      </c>
      <c r="M9" s="26">
        <v>8</v>
      </c>
      <c r="N9" s="21">
        <f t="shared" si="0"/>
        <v>79</v>
      </c>
      <c r="O9" s="7">
        <f t="shared" si="1"/>
        <v>0.77450980392156865</v>
      </c>
      <c r="P9" s="8" t="s">
        <v>198</v>
      </c>
    </row>
    <row r="10" spans="1:16" ht="15" customHeight="1" x14ac:dyDescent="0.25">
      <c r="A10" s="38" t="s">
        <v>56</v>
      </c>
      <c r="B10" s="34" t="s">
        <v>42</v>
      </c>
      <c r="C10" s="3" t="s">
        <v>55</v>
      </c>
      <c r="D10" s="9">
        <v>606</v>
      </c>
      <c r="E10" s="9" t="s">
        <v>48</v>
      </c>
      <c r="F10" s="5" t="s">
        <v>195</v>
      </c>
      <c r="G10" s="2" t="s">
        <v>196</v>
      </c>
      <c r="H10" s="15">
        <v>16</v>
      </c>
      <c r="I10" s="15">
        <v>4</v>
      </c>
      <c r="J10" s="15">
        <v>25</v>
      </c>
      <c r="K10" s="15">
        <v>10</v>
      </c>
      <c r="L10" s="15">
        <v>15</v>
      </c>
      <c r="M10" s="15">
        <v>4</v>
      </c>
      <c r="N10" s="21">
        <f t="shared" si="0"/>
        <v>74</v>
      </c>
      <c r="O10" s="7">
        <f t="shared" si="1"/>
        <v>0.72549019607843135</v>
      </c>
      <c r="P10" s="8" t="s">
        <v>198</v>
      </c>
    </row>
    <row r="11" spans="1:16" ht="15" customHeight="1" x14ac:dyDescent="0.25">
      <c r="A11" s="38" t="s">
        <v>104</v>
      </c>
      <c r="B11" s="33" t="s">
        <v>105</v>
      </c>
      <c r="C11" s="14" t="s">
        <v>106</v>
      </c>
      <c r="D11" s="15">
        <v>627</v>
      </c>
      <c r="E11" s="16" t="s">
        <v>61</v>
      </c>
      <c r="F11" s="5" t="s">
        <v>195</v>
      </c>
      <c r="G11" s="2" t="s">
        <v>196</v>
      </c>
      <c r="H11" s="15">
        <v>16</v>
      </c>
      <c r="I11" s="15">
        <v>4</v>
      </c>
      <c r="J11" s="15">
        <v>20</v>
      </c>
      <c r="K11" s="15">
        <v>10</v>
      </c>
      <c r="L11" s="15">
        <v>12</v>
      </c>
      <c r="M11" s="15">
        <v>8</v>
      </c>
      <c r="N11" s="21">
        <f t="shared" si="0"/>
        <v>70</v>
      </c>
      <c r="O11" s="7">
        <f t="shared" si="1"/>
        <v>0.68627450980392157</v>
      </c>
      <c r="P11" s="8" t="s">
        <v>198</v>
      </c>
    </row>
    <row r="12" spans="1:16" ht="15" customHeight="1" x14ac:dyDescent="0.25">
      <c r="A12" s="39" t="s">
        <v>38</v>
      </c>
      <c r="B12" s="36" t="s">
        <v>39</v>
      </c>
      <c r="C12" s="10" t="s">
        <v>37</v>
      </c>
      <c r="D12" s="9">
        <v>610</v>
      </c>
      <c r="E12" s="5" t="s">
        <v>40</v>
      </c>
      <c r="F12" s="5" t="s">
        <v>195</v>
      </c>
      <c r="G12" s="2" t="s">
        <v>196</v>
      </c>
      <c r="H12" s="15">
        <v>12</v>
      </c>
      <c r="I12" s="15">
        <v>12</v>
      </c>
      <c r="J12" s="15">
        <v>25</v>
      </c>
      <c r="K12" s="15">
        <v>2</v>
      </c>
      <c r="L12" s="15">
        <v>13</v>
      </c>
      <c r="M12" s="15">
        <v>5</v>
      </c>
      <c r="N12" s="21">
        <f t="shared" si="0"/>
        <v>69</v>
      </c>
      <c r="O12" s="7">
        <f t="shared" si="1"/>
        <v>0.67647058823529416</v>
      </c>
      <c r="P12" s="8" t="s">
        <v>198</v>
      </c>
    </row>
    <row r="13" spans="1:16" ht="15" customHeight="1" x14ac:dyDescent="0.25">
      <c r="A13" s="38" t="s">
        <v>75</v>
      </c>
      <c r="B13" s="34" t="s">
        <v>77</v>
      </c>
      <c r="C13" s="3" t="s">
        <v>76</v>
      </c>
      <c r="D13" s="9">
        <v>615</v>
      </c>
      <c r="E13" s="16" t="s">
        <v>59</v>
      </c>
      <c r="F13" s="5" t="s">
        <v>195</v>
      </c>
      <c r="G13" s="2" t="s">
        <v>196</v>
      </c>
      <c r="H13" s="15">
        <v>10</v>
      </c>
      <c r="I13" s="15">
        <v>14</v>
      </c>
      <c r="J13" s="15">
        <v>19</v>
      </c>
      <c r="K13" s="15">
        <v>12</v>
      </c>
      <c r="L13" s="15">
        <v>12</v>
      </c>
      <c r="M13" s="15">
        <v>0</v>
      </c>
      <c r="N13" s="21">
        <f t="shared" si="0"/>
        <v>67</v>
      </c>
      <c r="O13" s="7">
        <f t="shared" si="1"/>
        <v>0.65686274509803921</v>
      </c>
      <c r="P13" s="8" t="s">
        <v>198</v>
      </c>
    </row>
    <row r="14" spans="1:16" ht="15" customHeight="1" x14ac:dyDescent="0.25">
      <c r="A14" s="39" t="s">
        <v>33</v>
      </c>
      <c r="B14" s="34" t="s">
        <v>34</v>
      </c>
      <c r="C14" s="3" t="s">
        <v>35</v>
      </c>
      <c r="D14" s="9">
        <v>609</v>
      </c>
      <c r="E14" s="5" t="s">
        <v>40</v>
      </c>
      <c r="F14" s="5" t="s">
        <v>195</v>
      </c>
      <c r="G14" s="2" t="s">
        <v>196</v>
      </c>
      <c r="H14" s="15">
        <v>13</v>
      </c>
      <c r="I14" s="15">
        <v>15</v>
      </c>
      <c r="J14" s="15">
        <v>23</v>
      </c>
      <c r="K14" s="15">
        <v>0</v>
      </c>
      <c r="L14" s="15">
        <v>13</v>
      </c>
      <c r="M14" s="15">
        <v>2</v>
      </c>
      <c r="N14" s="21">
        <f t="shared" si="0"/>
        <v>66</v>
      </c>
      <c r="O14" s="7">
        <f t="shared" si="1"/>
        <v>0.6470588235294118</v>
      </c>
      <c r="P14" s="8" t="s">
        <v>198</v>
      </c>
    </row>
    <row r="15" spans="1:16" ht="15" customHeight="1" x14ac:dyDescent="0.25">
      <c r="A15" s="38" t="s">
        <v>52</v>
      </c>
      <c r="B15" s="34" t="s">
        <v>53</v>
      </c>
      <c r="C15" s="3" t="s">
        <v>54</v>
      </c>
      <c r="D15" s="9">
        <v>605</v>
      </c>
      <c r="E15" s="9" t="s">
        <v>48</v>
      </c>
      <c r="F15" s="5" t="s">
        <v>195</v>
      </c>
      <c r="G15" s="2" t="s">
        <v>196</v>
      </c>
      <c r="H15" s="15">
        <v>10</v>
      </c>
      <c r="I15" s="15">
        <v>4</v>
      </c>
      <c r="J15" s="15">
        <v>20</v>
      </c>
      <c r="K15" s="15">
        <v>8</v>
      </c>
      <c r="L15" s="15">
        <v>14</v>
      </c>
      <c r="M15" s="15">
        <v>7</v>
      </c>
      <c r="N15" s="21">
        <f t="shared" si="0"/>
        <v>63</v>
      </c>
      <c r="O15" s="7">
        <f t="shared" si="1"/>
        <v>0.61764705882352944</v>
      </c>
      <c r="P15" s="8" t="s">
        <v>199</v>
      </c>
    </row>
    <row r="16" spans="1:16" ht="15" customHeight="1" x14ac:dyDescent="0.25">
      <c r="A16" s="38" t="s">
        <v>95</v>
      </c>
      <c r="B16" s="33" t="s">
        <v>96</v>
      </c>
      <c r="C16" s="14" t="s">
        <v>97</v>
      </c>
      <c r="D16" s="15">
        <v>622</v>
      </c>
      <c r="E16" s="16" t="s">
        <v>59</v>
      </c>
      <c r="F16" s="5" t="s">
        <v>195</v>
      </c>
      <c r="G16" s="2" t="s">
        <v>196</v>
      </c>
      <c r="H16" s="15">
        <v>6</v>
      </c>
      <c r="I16" s="15">
        <v>0</v>
      </c>
      <c r="J16" s="15">
        <v>26</v>
      </c>
      <c r="K16" s="15">
        <v>12</v>
      </c>
      <c r="L16" s="15">
        <v>14</v>
      </c>
      <c r="M16" s="15">
        <v>5</v>
      </c>
      <c r="N16" s="21">
        <f t="shared" si="0"/>
        <v>63</v>
      </c>
      <c r="O16" s="7">
        <f t="shared" si="1"/>
        <v>0.61764705882352944</v>
      </c>
      <c r="P16" s="8" t="s">
        <v>199</v>
      </c>
    </row>
    <row r="17" spans="1:16" ht="15" customHeight="1" x14ac:dyDescent="0.25">
      <c r="A17" s="38" t="s">
        <v>60</v>
      </c>
      <c r="B17" s="34" t="s">
        <v>192</v>
      </c>
      <c r="C17" s="3" t="s">
        <v>50</v>
      </c>
      <c r="D17" s="9">
        <v>614</v>
      </c>
      <c r="E17" s="16" t="s">
        <v>61</v>
      </c>
      <c r="F17" s="5" t="s">
        <v>195</v>
      </c>
      <c r="G17" s="2" t="s">
        <v>196</v>
      </c>
      <c r="H17" s="15">
        <v>17</v>
      </c>
      <c r="I17" s="15">
        <v>7</v>
      </c>
      <c r="J17" s="15">
        <v>15</v>
      </c>
      <c r="K17" s="15">
        <v>10</v>
      </c>
      <c r="L17" s="15">
        <v>10</v>
      </c>
      <c r="M17" s="15">
        <v>2</v>
      </c>
      <c r="N17" s="21">
        <f t="shared" si="0"/>
        <v>61</v>
      </c>
      <c r="O17" s="7">
        <f t="shared" si="1"/>
        <v>0.59803921568627449</v>
      </c>
      <c r="P17" s="8" t="s">
        <v>199</v>
      </c>
    </row>
    <row r="18" spans="1:16" ht="15" customHeight="1" x14ac:dyDescent="0.25">
      <c r="A18" s="38" t="s">
        <v>81</v>
      </c>
      <c r="B18" s="34" t="s">
        <v>82</v>
      </c>
      <c r="C18" s="3" t="s">
        <v>83</v>
      </c>
      <c r="D18" s="9">
        <v>617</v>
      </c>
      <c r="E18" s="16" t="s">
        <v>59</v>
      </c>
      <c r="F18" s="5" t="s">
        <v>195</v>
      </c>
      <c r="G18" s="2" t="s">
        <v>196</v>
      </c>
      <c r="H18" s="15">
        <v>12</v>
      </c>
      <c r="I18" s="15">
        <v>0</v>
      </c>
      <c r="J18" s="15">
        <v>26</v>
      </c>
      <c r="K18" s="15">
        <v>10</v>
      </c>
      <c r="L18" s="15">
        <v>11</v>
      </c>
      <c r="M18" s="15">
        <v>2</v>
      </c>
      <c r="N18" s="21">
        <f t="shared" si="0"/>
        <v>61</v>
      </c>
      <c r="O18" s="7">
        <f t="shared" si="1"/>
        <v>0.59803921568627449</v>
      </c>
      <c r="P18" s="8" t="s">
        <v>199</v>
      </c>
    </row>
    <row r="19" spans="1:16" ht="15" customHeight="1" x14ac:dyDescent="0.25">
      <c r="A19" s="38" t="s">
        <v>86</v>
      </c>
      <c r="B19" s="33" t="s">
        <v>87</v>
      </c>
      <c r="C19" s="14" t="s">
        <v>88</v>
      </c>
      <c r="D19" s="15">
        <v>619</v>
      </c>
      <c r="E19" s="16" t="s">
        <v>59</v>
      </c>
      <c r="F19" s="5" t="s">
        <v>195</v>
      </c>
      <c r="G19" s="2" t="s">
        <v>196</v>
      </c>
      <c r="H19" s="15">
        <v>19</v>
      </c>
      <c r="I19" s="15">
        <v>10</v>
      </c>
      <c r="J19" s="15">
        <v>12</v>
      </c>
      <c r="K19" s="15">
        <v>3</v>
      </c>
      <c r="L19" s="15">
        <v>6</v>
      </c>
      <c r="M19" s="15">
        <v>2</v>
      </c>
      <c r="N19" s="21">
        <f t="shared" si="0"/>
        <v>52</v>
      </c>
      <c r="O19" s="7">
        <f t="shared" si="1"/>
        <v>0.50980392156862742</v>
      </c>
      <c r="P19" s="8" t="s">
        <v>199</v>
      </c>
    </row>
    <row r="20" spans="1:16" ht="15" customHeight="1" x14ac:dyDescent="0.25">
      <c r="A20" s="38" t="s">
        <v>24</v>
      </c>
      <c r="B20" s="35" t="s">
        <v>23</v>
      </c>
      <c r="C20" s="2" t="s">
        <v>25</v>
      </c>
      <c r="D20" s="4">
        <v>600</v>
      </c>
      <c r="E20" s="5" t="s">
        <v>40</v>
      </c>
      <c r="F20" s="5" t="s">
        <v>195</v>
      </c>
      <c r="G20" s="2" t="s">
        <v>196</v>
      </c>
      <c r="H20" s="26">
        <v>13</v>
      </c>
      <c r="I20" s="26">
        <v>3</v>
      </c>
      <c r="J20" s="26">
        <v>20</v>
      </c>
      <c r="K20" s="26">
        <v>3</v>
      </c>
      <c r="L20" s="26">
        <v>10</v>
      </c>
      <c r="M20" s="26">
        <v>2</v>
      </c>
      <c r="N20" s="21">
        <f t="shared" si="0"/>
        <v>51</v>
      </c>
      <c r="O20" s="7">
        <f t="shared" si="1"/>
        <v>0.5</v>
      </c>
      <c r="P20" s="8" t="s">
        <v>199</v>
      </c>
    </row>
    <row r="21" spans="1:16" ht="15" customHeight="1" x14ac:dyDescent="0.25">
      <c r="A21" s="38" t="s">
        <v>72</v>
      </c>
      <c r="B21" s="36" t="s">
        <v>73</v>
      </c>
      <c r="C21" s="10" t="s">
        <v>74</v>
      </c>
      <c r="D21" s="9">
        <v>613</v>
      </c>
      <c r="E21" s="16" t="s">
        <v>59</v>
      </c>
      <c r="F21" s="5" t="s">
        <v>195</v>
      </c>
      <c r="G21" s="2" t="s">
        <v>196</v>
      </c>
      <c r="H21" s="15">
        <v>9</v>
      </c>
      <c r="I21" s="15">
        <v>0</v>
      </c>
      <c r="J21" s="15">
        <v>16</v>
      </c>
      <c r="K21" s="15">
        <v>8</v>
      </c>
      <c r="L21" s="15">
        <v>14</v>
      </c>
      <c r="M21" s="15">
        <v>2</v>
      </c>
      <c r="N21" s="21">
        <f t="shared" si="0"/>
        <v>49</v>
      </c>
      <c r="O21" s="7">
        <f t="shared" si="1"/>
        <v>0.48039215686274511</v>
      </c>
      <c r="P21" s="8" t="s">
        <v>199</v>
      </c>
    </row>
    <row r="22" spans="1:16" ht="15" customHeight="1" x14ac:dyDescent="0.25">
      <c r="A22" s="38" t="s">
        <v>98</v>
      </c>
      <c r="B22" s="33" t="s">
        <v>99</v>
      </c>
      <c r="C22" s="14" t="s">
        <v>100</v>
      </c>
      <c r="D22" s="15">
        <v>623</v>
      </c>
      <c r="E22" s="16" t="s">
        <v>59</v>
      </c>
      <c r="F22" s="5" t="s">
        <v>195</v>
      </c>
      <c r="G22" s="2" t="s">
        <v>196</v>
      </c>
      <c r="H22" s="15">
        <v>12</v>
      </c>
      <c r="I22" s="15">
        <v>2</v>
      </c>
      <c r="J22" s="15">
        <v>15</v>
      </c>
      <c r="K22" s="15">
        <v>10</v>
      </c>
      <c r="L22" s="15">
        <v>10</v>
      </c>
      <c r="M22" s="15">
        <v>0</v>
      </c>
      <c r="N22" s="21">
        <f t="shared" si="0"/>
        <v>49</v>
      </c>
      <c r="O22" s="7">
        <f t="shared" si="1"/>
        <v>0.48039215686274511</v>
      </c>
      <c r="P22" s="8" t="s">
        <v>199</v>
      </c>
    </row>
    <row r="23" spans="1:16" ht="15" customHeight="1" x14ac:dyDescent="0.25">
      <c r="A23" s="38" t="s">
        <v>185</v>
      </c>
      <c r="B23" s="33" t="s">
        <v>142</v>
      </c>
      <c r="C23" s="14" t="s">
        <v>127</v>
      </c>
      <c r="D23" s="15">
        <v>631</v>
      </c>
      <c r="E23" s="16" t="s">
        <v>59</v>
      </c>
      <c r="F23" s="5" t="s">
        <v>195</v>
      </c>
      <c r="G23" s="2" t="s">
        <v>196</v>
      </c>
      <c r="H23" s="15">
        <v>12</v>
      </c>
      <c r="I23" s="15">
        <v>2</v>
      </c>
      <c r="J23" s="15">
        <v>15</v>
      </c>
      <c r="K23" s="15">
        <v>10</v>
      </c>
      <c r="L23" s="15">
        <v>10</v>
      </c>
      <c r="M23" s="15">
        <v>0</v>
      </c>
      <c r="N23" s="21">
        <f t="shared" si="0"/>
        <v>49</v>
      </c>
      <c r="O23" s="7">
        <f t="shared" si="1"/>
        <v>0.48039215686274511</v>
      </c>
      <c r="P23" s="8" t="s">
        <v>199</v>
      </c>
    </row>
    <row r="24" spans="1:16" ht="15" customHeight="1" x14ac:dyDescent="0.25">
      <c r="A24" s="38" t="s">
        <v>186</v>
      </c>
      <c r="B24" s="33" t="s">
        <v>187</v>
      </c>
      <c r="C24" s="14" t="s">
        <v>97</v>
      </c>
      <c r="D24" s="15">
        <v>632</v>
      </c>
      <c r="E24" s="16" t="s">
        <v>59</v>
      </c>
      <c r="F24" s="5" t="s">
        <v>195</v>
      </c>
      <c r="G24" s="2" t="s">
        <v>196</v>
      </c>
      <c r="H24" s="15">
        <v>9</v>
      </c>
      <c r="I24" s="15">
        <v>0</v>
      </c>
      <c r="J24" s="15">
        <v>16</v>
      </c>
      <c r="K24" s="15">
        <v>8</v>
      </c>
      <c r="L24" s="15">
        <v>14</v>
      </c>
      <c r="M24" s="15">
        <v>2</v>
      </c>
      <c r="N24" s="21">
        <f t="shared" si="0"/>
        <v>49</v>
      </c>
      <c r="O24" s="7">
        <f t="shared" si="1"/>
        <v>0.48039215686274511</v>
      </c>
      <c r="P24" s="8" t="s">
        <v>199</v>
      </c>
    </row>
    <row r="25" spans="1:16" ht="15" customHeight="1" x14ac:dyDescent="0.25">
      <c r="A25" s="38" t="s">
        <v>89</v>
      </c>
      <c r="B25" s="33" t="s">
        <v>90</v>
      </c>
      <c r="C25" s="14" t="s">
        <v>91</v>
      </c>
      <c r="D25" s="15">
        <v>620</v>
      </c>
      <c r="E25" s="16" t="s">
        <v>59</v>
      </c>
      <c r="F25" s="5" t="s">
        <v>195</v>
      </c>
      <c r="G25" s="2" t="s">
        <v>196</v>
      </c>
      <c r="H25" s="15">
        <v>9</v>
      </c>
      <c r="I25" s="15">
        <v>6</v>
      </c>
      <c r="J25" s="15">
        <v>12</v>
      </c>
      <c r="K25" s="15">
        <v>10</v>
      </c>
      <c r="L25" s="15">
        <v>10</v>
      </c>
      <c r="M25" s="15">
        <v>0</v>
      </c>
      <c r="N25" s="21">
        <f t="shared" si="0"/>
        <v>47</v>
      </c>
      <c r="O25" s="7">
        <f t="shared" si="1"/>
        <v>0.46078431372549017</v>
      </c>
      <c r="P25" s="8" t="s">
        <v>199</v>
      </c>
    </row>
    <row r="26" spans="1:16" ht="15" customHeight="1" x14ac:dyDescent="0.25">
      <c r="A26" s="38" t="s">
        <v>182</v>
      </c>
      <c r="B26" s="33" t="s">
        <v>184</v>
      </c>
      <c r="C26" s="14" t="s">
        <v>183</v>
      </c>
      <c r="D26" s="15">
        <v>630</v>
      </c>
      <c r="E26" s="16" t="s">
        <v>59</v>
      </c>
      <c r="F26" s="5" t="s">
        <v>195</v>
      </c>
      <c r="G26" s="2" t="s">
        <v>196</v>
      </c>
      <c r="H26" s="15">
        <v>9</v>
      </c>
      <c r="I26" s="15">
        <v>6</v>
      </c>
      <c r="J26" s="15">
        <v>12</v>
      </c>
      <c r="K26" s="15">
        <v>10</v>
      </c>
      <c r="L26" s="15">
        <v>10</v>
      </c>
      <c r="M26" s="15">
        <v>0</v>
      </c>
      <c r="N26" s="21">
        <f t="shared" si="0"/>
        <v>47</v>
      </c>
      <c r="O26" s="7">
        <f t="shared" si="1"/>
        <v>0.46078431372549017</v>
      </c>
      <c r="P26" s="8" t="s">
        <v>199</v>
      </c>
    </row>
    <row r="27" spans="1:16" ht="15" customHeight="1" x14ac:dyDescent="0.25">
      <c r="A27" s="38" t="s">
        <v>101</v>
      </c>
      <c r="B27" s="33" t="s">
        <v>102</v>
      </c>
      <c r="C27" s="14" t="s">
        <v>103</v>
      </c>
      <c r="D27" s="15">
        <v>624</v>
      </c>
      <c r="E27" s="16" t="s">
        <v>48</v>
      </c>
      <c r="F27" s="5" t="s">
        <v>195</v>
      </c>
      <c r="G27" s="2" t="s">
        <v>196</v>
      </c>
      <c r="H27" s="15">
        <v>9</v>
      </c>
      <c r="I27" s="15">
        <v>8</v>
      </c>
      <c r="J27" s="15">
        <v>10</v>
      </c>
      <c r="K27" s="15">
        <v>8</v>
      </c>
      <c r="L27" s="15">
        <v>6</v>
      </c>
      <c r="M27" s="15">
        <v>2</v>
      </c>
      <c r="N27" s="21">
        <f t="shared" si="0"/>
        <v>43</v>
      </c>
      <c r="O27" s="7">
        <f t="shared" si="1"/>
        <v>0.42156862745098039</v>
      </c>
      <c r="P27" s="8" t="s">
        <v>199</v>
      </c>
    </row>
    <row r="28" spans="1:16" ht="15" customHeight="1" x14ac:dyDescent="0.25">
      <c r="A28" s="38" t="s">
        <v>84</v>
      </c>
      <c r="B28" s="33" t="s">
        <v>34</v>
      </c>
      <c r="C28" s="14" t="s">
        <v>85</v>
      </c>
      <c r="D28" s="15">
        <v>618</v>
      </c>
      <c r="E28" s="16" t="s">
        <v>59</v>
      </c>
      <c r="F28" s="5" t="s">
        <v>195</v>
      </c>
      <c r="G28" s="2" t="s">
        <v>196</v>
      </c>
      <c r="H28" s="15">
        <v>5</v>
      </c>
      <c r="I28" s="15">
        <v>0</v>
      </c>
      <c r="J28" s="15">
        <v>15</v>
      </c>
      <c r="K28" s="15">
        <v>6</v>
      </c>
      <c r="L28" s="15">
        <v>12</v>
      </c>
      <c r="M28" s="15">
        <v>3</v>
      </c>
      <c r="N28" s="21">
        <f t="shared" si="0"/>
        <v>41</v>
      </c>
      <c r="O28" s="7">
        <f t="shared" si="1"/>
        <v>0.40196078431372551</v>
      </c>
      <c r="P28" s="8" t="s">
        <v>199</v>
      </c>
    </row>
    <row r="29" spans="1:16" ht="15" customHeight="1" x14ac:dyDescent="0.25">
      <c r="A29" s="38" t="s">
        <v>180</v>
      </c>
      <c r="B29" s="33" t="s">
        <v>34</v>
      </c>
      <c r="C29" s="14" t="s">
        <v>181</v>
      </c>
      <c r="D29" s="15">
        <v>629</v>
      </c>
      <c r="E29" s="16" t="s">
        <v>59</v>
      </c>
      <c r="F29" s="5" t="s">
        <v>195</v>
      </c>
      <c r="G29" s="2" t="s">
        <v>196</v>
      </c>
      <c r="H29" s="15">
        <v>5</v>
      </c>
      <c r="I29" s="15">
        <v>0</v>
      </c>
      <c r="J29" s="15">
        <v>15</v>
      </c>
      <c r="K29" s="15">
        <v>6</v>
      </c>
      <c r="L29" s="15">
        <v>12</v>
      </c>
      <c r="M29" s="15">
        <v>3</v>
      </c>
      <c r="N29" s="21">
        <f t="shared" si="0"/>
        <v>41</v>
      </c>
      <c r="O29" s="7">
        <f t="shared" si="1"/>
        <v>0.40196078431372551</v>
      </c>
      <c r="P29" s="8" t="s">
        <v>199</v>
      </c>
    </row>
    <row r="30" spans="1:16" ht="15" customHeight="1" x14ac:dyDescent="0.25">
      <c r="A30" s="38" t="s">
        <v>44</v>
      </c>
      <c r="B30" s="35" t="s">
        <v>46</v>
      </c>
      <c r="C30" s="2" t="s">
        <v>45</v>
      </c>
      <c r="D30" s="4">
        <v>608</v>
      </c>
      <c r="E30" s="5" t="s">
        <v>40</v>
      </c>
      <c r="F30" s="5" t="s">
        <v>195</v>
      </c>
      <c r="G30" s="2" t="s">
        <v>196</v>
      </c>
      <c r="H30" s="26">
        <v>10</v>
      </c>
      <c r="I30" s="26">
        <v>7</v>
      </c>
      <c r="J30" s="26">
        <v>2</v>
      </c>
      <c r="K30" s="26">
        <v>0</v>
      </c>
      <c r="L30" s="26">
        <v>16</v>
      </c>
      <c r="M30" s="26">
        <v>4</v>
      </c>
      <c r="N30" s="21">
        <f t="shared" si="0"/>
        <v>39</v>
      </c>
      <c r="O30" s="7">
        <f t="shared" si="1"/>
        <v>0.38235294117647056</v>
      </c>
      <c r="P30" s="8" t="s">
        <v>199</v>
      </c>
    </row>
    <row r="31" spans="1:16" ht="15" customHeight="1" x14ac:dyDescent="0.25">
      <c r="A31" s="38" t="s">
        <v>41</v>
      </c>
      <c r="B31" s="36" t="s">
        <v>42</v>
      </c>
      <c r="C31" s="10" t="s">
        <v>43</v>
      </c>
      <c r="D31" s="9">
        <v>607</v>
      </c>
      <c r="E31" s="5" t="s">
        <v>40</v>
      </c>
      <c r="F31" s="5" t="s">
        <v>195</v>
      </c>
      <c r="G31" s="2" t="s">
        <v>196</v>
      </c>
      <c r="H31" s="15">
        <v>10</v>
      </c>
      <c r="I31" s="15">
        <v>7</v>
      </c>
      <c r="J31" s="15">
        <v>2</v>
      </c>
      <c r="K31" s="15">
        <v>1</v>
      </c>
      <c r="L31" s="15">
        <v>14</v>
      </c>
      <c r="M31" s="15">
        <v>2</v>
      </c>
      <c r="N31" s="21">
        <f t="shared" si="0"/>
        <v>36</v>
      </c>
      <c r="O31" s="7">
        <f t="shared" si="1"/>
        <v>0.35294117647058826</v>
      </c>
      <c r="P31" s="8" t="s">
        <v>199</v>
      </c>
    </row>
    <row r="32" spans="1:16" ht="15" customHeight="1" x14ac:dyDescent="0.25">
      <c r="A32" s="38" t="s">
        <v>62</v>
      </c>
      <c r="B32" s="33" t="s">
        <v>63</v>
      </c>
      <c r="C32" s="14" t="s">
        <v>55</v>
      </c>
      <c r="D32" s="15">
        <v>626</v>
      </c>
      <c r="E32" s="16" t="s">
        <v>61</v>
      </c>
      <c r="F32" s="5" t="s">
        <v>195</v>
      </c>
      <c r="G32" s="2" t="s">
        <v>196</v>
      </c>
      <c r="H32" s="15">
        <v>10</v>
      </c>
      <c r="I32" s="15">
        <v>2</v>
      </c>
      <c r="J32" s="15">
        <v>4</v>
      </c>
      <c r="K32" s="15">
        <v>4</v>
      </c>
      <c r="L32" s="15">
        <v>10</v>
      </c>
      <c r="M32" s="15">
        <v>6</v>
      </c>
      <c r="N32" s="21">
        <f t="shared" si="0"/>
        <v>36</v>
      </c>
      <c r="O32" s="7">
        <f t="shared" si="1"/>
        <v>0.35294117647058826</v>
      </c>
      <c r="P32" s="8" t="s">
        <v>199</v>
      </c>
    </row>
    <row r="33" spans="1:16" ht="15" customHeight="1" x14ac:dyDescent="0.25">
      <c r="A33" s="38" t="s">
        <v>190</v>
      </c>
      <c r="B33" s="33" t="s">
        <v>191</v>
      </c>
      <c r="C33" s="14" t="s">
        <v>97</v>
      </c>
      <c r="D33" s="15">
        <v>634</v>
      </c>
      <c r="E33" s="16" t="s">
        <v>59</v>
      </c>
      <c r="F33" s="5" t="s">
        <v>195</v>
      </c>
      <c r="G33" s="2" t="s">
        <v>196</v>
      </c>
      <c r="H33" s="15">
        <v>10</v>
      </c>
      <c r="I33" s="15">
        <v>7</v>
      </c>
      <c r="J33" s="15">
        <v>2</v>
      </c>
      <c r="K33" s="15">
        <v>1</v>
      </c>
      <c r="L33" s="15">
        <v>14</v>
      </c>
      <c r="M33" s="15">
        <v>2</v>
      </c>
      <c r="N33" s="21">
        <f t="shared" si="0"/>
        <v>36</v>
      </c>
      <c r="O33" s="7">
        <f t="shared" si="1"/>
        <v>0.35294117647058826</v>
      </c>
      <c r="P33" s="8" t="s">
        <v>199</v>
      </c>
    </row>
    <row r="34" spans="1:16" ht="15" customHeight="1" x14ac:dyDescent="0.25">
      <c r="A34" s="38" t="s">
        <v>67</v>
      </c>
      <c r="B34" s="33" t="s">
        <v>68</v>
      </c>
      <c r="C34" s="14" t="s">
        <v>36</v>
      </c>
      <c r="D34" s="15">
        <v>611</v>
      </c>
      <c r="E34" s="16" t="s">
        <v>59</v>
      </c>
      <c r="F34" s="5" t="s">
        <v>195</v>
      </c>
      <c r="G34" s="2" t="s">
        <v>196</v>
      </c>
      <c r="H34" s="15">
        <v>0</v>
      </c>
      <c r="I34" s="15">
        <v>2</v>
      </c>
      <c r="J34" s="15">
        <v>5</v>
      </c>
      <c r="K34" s="15">
        <v>10</v>
      </c>
      <c r="L34" s="15">
        <v>14</v>
      </c>
      <c r="M34" s="15">
        <v>2</v>
      </c>
      <c r="N34" s="21">
        <f t="shared" si="0"/>
        <v>33</v>
      </c>
      <c r="O34" s="7">
        <f t="shared" si="1"/>
        <v>0.3235294117647059</v>
      </c>
      <c r="P34" s="8" t="s">
        <v>199</v>
      </c>
    </row>
    <row r="35" spans="1:16" ht="15" customHeight="1" x14ac:dyDescent="0.25">
      <c r="A35" s="38" t="s">
        <v>47</v>
      </c>
      <c r="B35" s="34" t="s">
        <v>34</v>
      </c>
      <c r="C35" s="3" t="s">
        <v>85</v>
      </c>
      <c r="D35" s="9">
        <v>601</v>
      </c>
      <c r="E35" s="9" t="s">
        <v>48</v>
      </c>
      <c r="F35" s="5" t="s">
        <v>195</v>
      </c>
      <c r="G35" s="2" t="s">
        <v>196</v>
      </c>
      <c r="H35" s="15">
        <v>5</v>
      </c>
      <c r="I35" s="15">
        <v>0</v>
      </c>
      <c r="J35" s="15">
        <v>10</v>
      </c>
      <c r="K35" s="15">
        <v>7</v>
      </c>
      <c r="L35" s="15">
        <v>8</v>
      </c>
      <c r="M35" s="15">
        <v>2</v>
      </c>
      <c r="N35" s="21">
        <f t="shared" si="0"/>
        <v>32</v>
      </c>
      <c r="O35" s="7">
        <f t="shared" si="1"/>
        <v>0.31372549019607843</v>
      </c>
      <c r="P35" s="8" t="s">
        <v>199</v>
      </c>
    </row>
    <row r="36" spans="1:16" ht="15" customHeight="1" x14ac:dyDescent="0.25">
      <c r="A36" s="38" t="s">
        <v>188</v>
      </c>
      <c r="B36" s="33" t="s">
        <v>189</v>
      </c>
      <c r="C36" s="14" t="s">
        <v>130</v>
      </c>
      <c r="D36" s="15">
        <v>633</v>
      </c>
      <c r="E36" s="16" t="s">
        <v>59</v>
      </c>
      <c r="F36" s="5" t="s">
        <v>195</v>
      </c>
      <c r="G36" s="2" t="s">
        <v>196</v>
      </c>
      <c r="H36" s="15">
        <v>5</v>
      </c>
      <c r="I36" s="15">
        <v>0</v>
      </c>
      <c r="J36" s="15">
        <v>10</v>
      </c>
      <c r="K36" s="15">
        <v>7</v>
      </c>
      <c r="L36" s="15">
        <v>8</v>
      </c>
      <c r="M36" s="15">
        <v>2</v>
      </c>
      <c r="N36" s="21">
        <f t="shared" si="0"/>
        <v>32</v>
      </c>
      <c r="O36" s="7">
        <f t="shared" si="1"/>
        <v>0.31372549019607843</v>
      </c>
      <c r="P36" s="8" t="s">
        <v>199</v>
      </c>
    </row>
    <row r="37" spans="1:16" ht="15" customHeight="1" x14ac:dyDescent="0.25">
      <c r="A37" s="38" t="s">
        <v>30</v>
      </c>
      <c r="B37" s="35" t="s">
        <v>26</v>
      </c>
      <c r="C37" s="2" t="s">
        <v>28</v>
      </c>
      <c r="D37" s="4">
        <v>603</v>
      </c>
      <c r="E37" s="5" t="s">
        <v>40</v>
      </c>
      <c r="F37" s="5" t="s">
        <v>195</v>
      </c>
      <c r="G37" s="2" t="s">
        <v>196</v>
      </c>
      <c r="H37" s="26">
        <v>2</v>
      </c>
      <c r="I37" s="26">
        <v>5</v>
      </c>
      <c r="J37" s="26">
        <v>3</v>
      </c>
      <c r="K37" s="26">
        <v>4</v>
      </c>
      <c r="L37" s="26">
        <v>12</v>
      </c>
      <c r="M37" s="26">
        <v>4</v>
      </c>
      <c r="N37" s="21">
        <f t="shared" si="0"/>
        <v>30</v>
      </c>
      <c r="O37" s="7">
        <f t="shared" si="1"/>
        <v>0.29411764705882354</v>
      </c>
      <c r="P37" s="8" t="s">
        <v>199</v>
      </c>
    </row>
    <row r="38" spans="1:16" ht="15" customHeight="1" x14ac:dyDescent="0.25">
      <c r="A38" s="39" t="s">
        <v>31</v>
      </c>
      <c r="B38" s="34" t="s">
        <v>32</v>
      </c>
      <c r="C38" s="3" t="s">
        <v>29</v>
      </c>
      <c r="D38" s="9">
        <v>604</v>
      </c>
      <c r="E38" s="5" t="s">
        <v>40</v>
      </c>
      <c r="F38" s="5" t="s">
        <v>195</v>
      </c>
      <c r="G38" s="2" t="s">
        <v>196</v>
      </c>
      <c r="H38" s="15">
        <v>1</v>
      </c>
      <c r="I38" s="15">
        <v>2</v>
      </c>
      <c r="J38" s="15">
        <v>2</v>
      </c>
      <c r="K38" s="15">
        <v>2</v>
      </c>
      <c r="L38" s="15">
        <v>4</v>
      </c>
      <c r="M38" s="15">
        <v>2</v>
      </c>
      <c r="N38" s="21">
        <f t="shared" si="0"/>
        <v>13</v>
      </c>
      <c r="O38" s="7">
        <f t="shared" si="1"/>
        <v>0.12745098039215685</v>
      </c>
      <c r="P38" s="8" t="s">
        <v>199</v>
      </c>
    </row>
  </sheetData>
  <sortState ref="A4:O38">
    <sortCondition descending="1" ref="O4:O38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B1" zoomScale="90" zoomScaleNormal="90" workbookViewId="0">
      <selection activeCell="Q11" sqref="Q11"/>
    </sheetView>
  </sheetViews>
  <sheetFormatPr defaultRowHeight="15" x14ac:dyDescent="0.25"/>
  <cols>
    <col min="1" max="1" width="19.42578125" customWidth="1"/>
    <col min="2" max="2" width="14.5703125" customWidth="1"/>
    <col min="3" max="3" width="17.7109375" customWidth="1"/>
    <col min="4" max="4" width="8.42578125" bestFit="1" customWidth="1"/>
    <col min="6" max="6" width="18.28515625" customWidth="1"/>
    <col min="7" max="7" width="16.5703125" customWidth="1"/>
    <col min="17" max="17" width="12.85546875" bestFit="1" customWidth="1"/>
  </cols>
  <sheetData>
    <row r="1" spans="1:17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6.5" thickBot="1" x14ac:dyDescent="0.3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6.25" thickBot="1" x14ac:dyDescent="0.3">
      <c r="A4" s="29" t="s">
        <v>153</v>
      </c>
      <c r="B4" s="2" t="s">
        <v>154</v>
      </c>
      <c r="C4" s="2" t="s">
        <v>118</v>
      </c>
      <c r="D4" s="4">
        <v>702</v>
      </c>
      <c r="E4" s="5" t="s">
        <v>155</v>
      </c>
      <c r="F4" s="5" t="s">
        <v>195</v>
      </c>
      <c r="G4" s="2" t="s">
        <v>196</v>
      </c>
      <c r="H4" s="6">
        <v>2</v>
      </c>
      <c r="I4" s="6">
        <v>42</v>
      </c>
      <c r="J4" s="6">
        <v>6</v>
      </c>
      <c r="K4" s="6">
        <v>12</v>
      </c>
      <c r="L4" s="6">
        <v>10</v>
      </c>
      <c r="M4" s="6">
        <v>5</v>
      </c>
      <c r="N4" s="6">
        <v>10</v>
      </c>
      <c r="O4" s="21">
        <f>SUM(H4:N4)</f>
        <v>87</v>
      </c>
      <c r="P4" s="7">
        <f>O4/102</f>
        <v>0.8529411764705882</v>
      </c>
      <c r="Q4" s="8" t="s">
        <v>197</v>
      </c>
    </row>
    <row r="5" spans="1:17" ht="26.25" thickBot="1" x14ac:dyDescent="0.3">
      <c r="A5" s="28" t="s">
        <v>156</v>
      </c>
      <c r="B5" s="3" t="s">
        <v>157</v>
      </c>
      <c r="C5" s="3" t="s">
        <v>70</v>
      </c>
      <c r="D5" s="9">
        <v>701</v>
      </c>
      <c r="E5" s="9" t="s">
        <v>155</v>
      </c>
      <c r="F5" s="5" t="s">
        <v>195</v>
      </c>
      <c r="G5" s="2" t="s">
        <v>196</v>
      </c>
      <c r="H5" s="11">
        <v>4</v>
      </c>
      <c r="I5" s="11">
        <v>4</v>
      </c>
      <c r="J5" s="11">
        <v>4</v>
      </c>
      <c r="K5" s="11">
        <v>3</v>
      </c>
      <c r="L5" s="11">
        <v>3</v>
      </c>
      <c r="M5" s="11">
        <v>14</v>
      </c>
      <c r="N5" s="11">
        <v>6</v>
      </c>
      <c r="O5" s="21">
        <f>SUM(H5:N5)</f>
        <v>38</v>
      </c>
      <c r="P5" s="7">
        <f>O5/102</f>
        <v>0.37254901960784315</v>
      </c>
      <c r="Q5" s="8" t="s">
        <v>199</v>
      </c>
    </row>
    <row r="6" spans="1:17" ht="18.75" customHeight="1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ref="O6:O33" si="0">SUM(H6:N6)</f>
        <v>0</v>
      </c>
      <c r="P6" s="7">
        <f t="shared" ref="P6:P33" si="1">O6/102</f>
        <v>0</v>
      </c>
      <c r="Q6" s="8"/>
    </row>
    <row r="7" spans="1:17" x14ac:dyDescent="0.25">
      <c r="A7" s="3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12"/>
      <c r="B8" s="3"/>
      <c r="C8" s="3"/>
      <c r="D8" s="9"/>
      <c r="E8" s="9"/>
      <c r="F8" s="5"/>
      <c r="G8" s="2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14"/>
      <c r="B9" s="3"/>
      <c r="C9" s="3"/>
      <c r="D9" s="9"/>
      <c r="E9" s="9"/>
      <c r="F9" s="5"/>
      <c r="G9" s="2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9"/>
      <c r="E10" s="9"/>
      <c r="F10" s="5"/>
      <c r="G10" s="2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9"/>
      <c r="E11" s="9"/>
      <c r="F11" s="5"/>
      <c r="G11" s="2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5"/>
      <c r="G13" s="2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5"/>
      <c r="G14" s="2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5"/>
      <c r="G15" s="2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5"/>
      <c r="G16" s="2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5"/>
      <c r="G17" s="2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5"/>
      <c r="G18" s="2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5"/>
      <c r="G19" s="2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5"/>
      <c r="G20" s="2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5"/>
      <c r="G21" s="2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5"/>
      <c r="G22" s="2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5"/>
      <c r="G23" s="2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5"/>
      <c r="G24" s="2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5"/>
      <c r="G25" s="2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sortState ref="A4:P5">
    <sortCondition descending="1" ref="P4:P5"/>
  </sortState>
  <mergeCells count="2">
    <mergeCell ref="A1:Q1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A4" sqref="A4:A22"/>
    </sheetView>
  </sheetViews>
  <sheetFormatPr defaultRowHeight="15" x14ac:dyDescent="0.25"/>
  <cols>
    <col min="1" max="1" width="20.28515625" customWidth="1"/>
    <col min="2" max="2" width="16.28515625" customWidth="1"/>
    <col min="3" max="3" width="14.42578125" customWidth="1"/>
    <col min="4" max="4" width="8.42578125" bestFit="1" customWidth="1"/>
    <col min="6" max="6" width="17.5703125" customWidth="1"/>
    <col min="7" max="7" width="15.42578125" customWidth="1"/>
    <col min="17" max="17" width="12.85546875" bestFit="1" customWidth="1"/>
  </cols>
  <sheetData>
    <row r="1" spans="1:17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75" x14ac:dyDescent="0.25">
      <c r="A3" s="37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 customHeight="1" x14ac:dyDescent="0.25">
      <c r="A4" s="30" t="s">
        <v>120</v>
      </c>
      <c r="B4" s="35" t="s">
        <v>121</v>
      </c>
      <c r="C4" s="2" t="s">
        <v>50</v>
      </c>
      <c r="D4" s="4">
        <v>802</v>
      </c>
      <c r="E4" s="5" t="s">
        <v>107</v>
      </c>
      <c r="F4" s="5" t="s">
        <v>195</v>
      </c>
      <c r="G4" s="2" t="s">
        <v>196</v>
      </c>
      <c r="H4" s="4">
        <v>5</v>
      </c>
      <c r="I4" s="4">
        <v>10</v>
      </c>
      <c r="J4" s="4">
        <v>10</v>
      </c>
      <c r="K4" s="4">
        <v>6</v>
      </c>
      <c r="L4" s="4">
        <v>18</v>
      </c>
      <c r="M4" s="4">
        <v>15</v>
      </c>
      <c r="N4" s="4">
        <v>4</v>
      </c>
      <c r="O4" s="21">
        <f t="shared" ref="O4:O22" si="0">SUM(H4:N4)</f>
        <v>68</v>
      </c>
      <c r="P4" s="7">
        <f t="shared" ref="P4:P22" si="1">O4/102</f>
        <v>0.66666666666666663</v>
      </c>
      <c r="Q4" s="8" t="s">
        <v>197</v>
      </c>
    </row>
    <row r="5" spans="1:17" ht="15" customHeight="1" x14ac:dyDescent="0.25">
      <c r="A5" s="30" t="s">
        <v>115</v>
      </c>
      <c r="B5" s="35" t="s">
        <v>117</v>
      </c>
      <c r="C5" s="2" t="s">
        <v>118</v>
      </c>
      <c r="D5" s="4">
        <v>800</v>
      </c>
      <c r="E5" s="5" t="s">
        <v>107</v>
      </c>
      <c r="F5" s="5" t="s">
        <v>195</v>
      </c>
      <c r="G5" s="2" t="s">
        <v>196</v>
      </c>
      <c r="H5" s="4">
        <v>3</v>
      </c>
      <c r="I5" s="4">
        <v>10</v>
      </c>
      <c r="J5" s="4">
        <v>12</v>
      </c>
      <c r="K5" s="4">
        <v>0</v>
      </c>
      <c r="L5" s="4">
        <v>9</v>
      </c>
      <c r="M5" s="4">
        <v>15</v>
      </c>
      <c r="N5" s="4">
        <v>10</v>
      </c>
      <c r="O5" s="21">
        <f t="shared" si="0"/>
        <v>59</v>
      </c>
      <c r="P5" s="7">
        <f t="shared" si="1"/>
        <v>0.57843137254901966</v>
      </c>
      <c r="Q5" s="8" t="s">
        <v>198</v>
      </c>
    </row>
    <row r="6" spans="1:17" ht="15" customHeight="1" x14ac:dyDescent="0.25">
      <c r="A6" s="40" t="s">
        <v>108</v>
      </c>
      <c r="B6" s="34" t="s">
        <v>109</v>
      </c>
      <c r="C6" s="3" t="s">
        <v>110</v>
      </c>
      <c r="D6" s="9">
        <v>805</v>
      </c>
      <c r="E6" s="5" t="s">
        <v>114</v>
      </c>
      <c r="F6" s="5" t="s">
        <v>195</v>
      </c>
      <c r="G6" s="2" t="s">
        <v>196</v>
      </c>
      <c r="H6" s="9">
        <v>4</v>
      </c>
      <c r="I6" s="9">
        <v>2</v>
      </c>
      <c r="J6" s="9">
        <v>10</v>
      </c>
      <c r="K6" s="9">
        <v>8</v>
      </c>
      <c r="L6" s="9">
        <v>12</v>
      </c>
      <c r="M6" s="9">
        <v>20</v>
      </c>
      <c r="N6" s="9">
        <v>2</v>
      </c>
      <c r="O6" s="21">
        <f t="shared" si="0"/>
        <v>58</v>
      </c>
      <c r="P6" s="7">
        <f t="shared" si="1"/>
        <v>0.56862745098039214</v>
      </c>
      <c r="Q6" s="8" t="s">
        <v>198</v>
      </c>
    </row>
    <row r="7" spans="1:17" ht="15" customHeight="1" x14ac:dyDescent="0.25">
      <c r="A7" s="30" t="s">
        <v>122</v>
      </c>
      <c r="B7" s="34" t="s">
        <v>123</v>
      </c>
      <c r="C7" s="3" t="s">
        <v>119</v>
      </c>
      <c r="D7" s="9">
        <v>803</v>
      </c>
      <c r="E7" s="5" t="s">
        <v>107</v>
      </c>
      <c r="F7" s="5" t="s">
        <v>195</v>
      </c>
      <c r="G7" s="2" t="s">
        <v>196</v>
      </c>
      <c r="H7" s="9">
        <v>2</v>
      </c>
      <c r="I7" s="9">
        <v>10</v>
      </c>
      <c r="J7" s="9">
        <v>8</v>
      </c>
      <c r="K7" s="9">
        <v>4</v>
      </c>
      <c r="L7" s="9">
        <v>9</v>
      </c>
      <c r="M7" s="9">
        <v>10</v>
      </c>
      <c r="N7" s="9">
        <v>10</v>
      </c>
      <c r="O7" s="21">
        <f t="shared" si="0"/>
        <v>53</v>
      </c>
      <c r="P7" s="7">
        <f t="shared" si="1"/>
        <v>0.51960784313725494</v>
      </c>
      <c r="Q7" s="8" t="s">
        <v>198</v>
      </c>
    </row>
    <row r="8" spans="1:17" ht="15" customHeight="1" x14ac:dyDescent="0.25">
      <c r="A8" s="30" t="s">
        <v>116</v>
      </c>
      <c r="B8" s="34" t="s">
        <v>117</v>
      </c>
      <c r="C8" s="3" t="s">
        <v>119</v>
      </c>
      <c r="D8" s="9">
        <v>801</v>
      </c>
      <c r="E8" s="5" t="s">
        <v>107</v>
      </c>
      <c r="F8" s="5" t="s">
        <v>195</v>
      </c>
      <c r="G8" s="2" t="s">
        <v>196</v>
      </c>
      <c r="H8" s="9">
        <v>4</v>
      </c>
      <c r="I8" s="9">
        <v>8</v>
      </c>
      <c r="J8" s="9">
        <v>6</v>
      </c>
      <c r="K8" s="9">
        <v>0</v>
      </c>
      <c r="L8" s="9">
        <v>15</v>
      </c>
      <c r="M8" s="9">
        <v>13</v>
      </c>
      <c r="N8" s="9">
        <v>5</v>
      </c>
      <c r="O8" s="21">
        <f t="shared" si="0"/>
        <v>51</v>
      </c>
      <c r="P8" s="7">
        <f t="shared" si="1"/>
        <v>0.5</v>
      </c>
      <c r="Q8" s="8" t="s">
        <v>198</v>
      </c>
    </row>
    <row r="9" spans="1:17" ht="15" customHeight="1" x14ac:dyDescent="0.25">
      <c r="A9" s="3" t="s">
        <v>139</v>
      </c>
      <c r="B9" s="34" t="s">
        <v>140</v>
      </c>
      <c r="C9" s="3" t="s">
        <v>66</v>
      </c>
      <c r="D9" s="9">
        <v>812</v>
      </c>
      <c r="E9" s="5" t="s">
        <v>114</v>
      </c>
      <c r="F9" s="5" t="s">
        <v>195</v>
      </c>
      <c r="G9" s="2" t="s">
        <v>196</v>
      </c>
      <c r="H9" s="9">
        <v>1</v>
      </c>
      <c r="I9" s="9">
        <v>19</v>
      </c>
      <c r="J9" s="9">
        <v>10</v>
      </c>
      <c r="K9" s="9">
        <v>2</v>
      </c>
      <c r="L9" s="9">
        <v>6</v>
      </c>
      <c r="M9" s="9">
        <v>10</v>
      </c>
      <c r="N9" s="9">
        <v>1</v>
      </c>
      <c r="O9" s="21">
        <f t="shared" si="0"/>
        <v>49</v>
      </c>
      <c r="P9" s="7">
        <f t="shared" si="1"/>
        <v>0.48039215686274511</v>
      </c>
      <c r="Q9" s="8" t="s">
        <v>199</v>
      </c>
    </row>
    <row r="10" spans="1:17" ht="15" customHeight="1" x14ac:dyDescent="0.25">
      <c r="A10" s="12" t="s">
        <v>133</v>
      </c>
      <c r="B10" s="36" t="s">
        <v>134</v>
      </c>
      <c r="C10" s="10" t="s">
        <v>135</v>
      </c>
      <c r="D10" s="9">
        <v>810</v>
      </c>
      <c r="E10" s="5" t="s">
        <v>114</v>
      </c>
      <c r="F10" s="5" t="s">
        <v>195</v>
      </c>
      <c r="G10" s="2" t="s">
        <v>196</v>
      </c>
      <c r="H10" s="9">
        <v>1</v>
      </c>
      <c r="I10" s="9">
        <v>16</v>
      </c>
      <c r="J10" s="9">
        <v>8</v>
      </c>
      <c r="K10" s="9">
        <v>5</v>
      </c>
      <c r="L10" s="9">
        <v>12</v>
      </c>
      <c r="M10" s="9">
        <v>2</v>
      </c>
      <c r="N10" s="9">
        <v>2</v>
      </c>
      <c r="O10" s="21">
        <f t="shared" si="0"/>
        <v>46</v>
      </c>
      <c r="P10" s="7">
        <f t="shared" si="1"/>
        <v>0.45098039215686275</v>
      </c>
      <c r="Q10" s="8" t="s">
        <v>199</v>
      </c>
    </row>
    <row r="11" spans="1:17" ht="15" customHeight="1" x14ac:dyDescent="0.25">
      <c r="A11" s="19" t="s">
        <v>143</v>
      </c>
      <c r="B11" s="34" t="s">
        <v>134</v>
      </c>
      <c r="C11" s="3" t="s">
        <v>144</v>
      </c>
      <c r="D11" s="9">
        <v>814</v>
      </c>
      <c r="E11" s="5" t="s">
        <v>114</v>
      </c>
      <c r="F11" s="5" t="s">
        <v>195</v>
      </c>
      <c r="G11" s="2" t="s">
        <v>196</v>
      </c>
      <c r="H11" s="9">
        <v>2</v>
      </c>
      <c r="I11" s="9">
        <v>4</v>
      </c>
      <c r="J11" s="9">
        <v>8</v>
      </c>
      <c r="K11" s="9">
        <v>9</v>
      </c>
      <c r="L11" s="9">
        <v>6</v>
      </c>
      <c r="M11" s="9">
        <v>14</v>
      </c>
      <c r="N11" s="9">
        <v>0</v>
      </c>
      <c r="O11" s="21">
        <f t="shared" si="0"/>
        <v>43</v>
      </c>
      <c r="P11" s="7">
        <f t="shared" si="1"/>
        <v>0.42156862745098039</v>
      </c>
      <c r="Q11" s="8" t="s">
        <v>199</v>
      </c>
    </row>
    <row r="12" spans="1:17" ht="15" customHeight="1" x14ac:dyDescent="0.25">
      <c r="A12" s="3" t="s">
        <v>111</v>
      </c>
      <c r="B12" s="34" t="s">
        <v>112</v>
      </c>
      <c r="C12" s="3" t="s">
        <v>113</v>
      </c>
      <c r="D12" s="9">
        <v>806</v>
      </c>
      <c r="E12" s="5" t="s">
        <v>114</v>
      </c>
      <c r="F12" s="5" t="s">
        <v>195</v>
      </c>
      <c r="G12" s="2" t="s">
        <v>196</v>
      </c>
      <c r="H12" s="9">
        <v>4</v>
      </c>
      <c r="I12" s="9">
        <v>8</v>
      </c>
      <c r="J12" s="9">
        <v>4</v>
      </c>
      <c r="K12" s="9">
        <v>4</v>
      </c>
      <c r="L12" s="9">
        <v>10</v>
      </c>
      <c r="M12" s="9">
        <v>10</v>
      </c>
      <c r="N12" s="9">
        <v>2</v>
      </c>
      <c r="O12" s="21">
        <f t="shared" si="0"/>
        <v>42</v>
      </c>
      <c r="P12" s="7">
        <f t="shared" si="1"/>
        <v>0.41176470588235292</v>
      </c>
      <c r="Q12" s="8" t="s">
        <v>199</v>
      </c>
    </row>
    <row r="13" spans="1:17" ht="15" customHeight="1" x14ac:dyDescent="0.25">
      <c r="A13" s="3" t="s">
        <v>131</v>
      </c>
      <c r="B13" s="34" t="s">
        <v>132</v>
      </c>
      <c r="C13" s="3" t="s">
        <v>97</v>
      </c>
      <c r="D13" s="9">
        <v>809</v>
      </c>
      <c r="E13" s="5" t="s">
        <v>114</v>
      </c>
      <c r="F13" s="5" t="s">
        <v>195</v>
      </c>
      <c r="G13" s="2" t="s">
        <v>196</v>
      </c>
      <c r="H13" s="9">
        <v>2</v>
      </c>
      <c r="I13" s="9">
        <v>8</v>
      </c>
      <c r="J13" s="9">
        <v>4</v>
      </c>
      <c r="K13" s="9">
        <v>6</v>
      </c>
      <c r="L13" s="9">
        <v>14</v>
      </c>
      <c r="M13" s="9">
        <v>4</v>
      </c>
      <c r="N13" s="9">
        <v>2</v>
      </c>
      <c r="O13" s="21">
        <f t="shared" si="0"/>
        <v>40</v>
      </c>
      <c r="P13" s="7">
        <f t="shared" si="1"/>
        <v>0.39215686274509803</v>
      </c>
      <c r="Q13" s="8" t="s">
        <v>199</v>
      </c>
    </row>
    <row r="14" spans="1:17" ht="15" customHeight="1" x14ac:dyDescent="0.25">
      <c r="A14" s="14" t="s">
        <v>136</v>
      </c>
      <c r="B14" s="33" t="s">
        <v>137</v>
      </c>
      <c r="C14" s="14" t="s">
        <v>138</v>
      </c>
      <c r="D14" s="15">
        <v>811</v>
      </c>
      <c r="E14" s="5" t="s">
        <v>114</v>
      </c>
      <c r="F14" s="5" t="s">
        <v>195</v>
      </c>
      <c r="G14" s="2" t="s">
        <v>196</v>
      </c>
      <c r="H14" s="15">
        <v>2</v>
      </c>
      <c r="I14" s="15">
        <v>4</v>
      </c>
      <c r="J14" s="15">
        <v>10</v>
      </c>
      <c r="K14" s="15">
        <v>4</v>
      </c>
      <c r="L14" s="15">
        <v>9</v>
      </c>
      <c r="M14" s="15">
        <v>10</v>
      </c>
      <c r="N14" s="15">
        <v>0</v>
      </c>
      <c r="O14" s="21">
        <f t="shared" si="0"/>
        <v>39</v>
      </c>
      <c r="P14" s="7">
        <f t="shared" si="1"/>
        <v>0.38235294117647056</v>
      </c>
      <c r="Q14" s="8" t="s">
        <v>199</v>
      </c>
    </row>
    <row r="15" spans="1:17" ht="15" customHeight="1" x14ac:dyDescent="0.25">
      <c r="A15" s="3" t="s">
        <v>147</v>
      </c>
      <c r="B15" s="34" t="s">
        <v>65</v>
      </c>
      <c r="C15" s="3" t="s">
        <v>100</v>
      </c>
      <c r="D15" s="9">
        <v>816</v>
      </c>
      <c r="E15" s="20" t="s">
        <v>114</v>
      </c>
      <c r="F15" s="5" t="s">
        <v>195</v>
      </c>
      <c r="G15" s="2" t="s">
        <v>196</v>
      </c>
      <c r="H15" s="9">
        <v>4</v>
      </c>
      <c r="I15" s="9">
        <v>10</v>
      </c>
      <c r="J15" s="9">
        <v>9</v>
      </c>
      <c r="K15" s="9">
        <v>3</v>
      </c>
      <c r="L15" s="9">
        <v>7</v>
      </c>
      <c r="M15" s="9">
        <v>2</v>
      </c>
      <c r="N15" s="9">
        <v>4</v>
      </c>
      <c r="O15" s="21">
        <f t="shared" si="0"/>
        <v>39</v>
      </c>
      <c r="P15" s="7">
        <f t="shared" si="1"/>
        <v>0.38235294117647056</v>
      </c>
      <c r="Q15" s="8" t="s">
        <v>199</v>
      </c>
    </row>
    <row r="16" spans="1:17" ht="15" customHeight="1" x14ac:dyDescent="0.25">
      <c r="A16" s="3" t="s">
        <v>148</v>
      </c>
      <c r="B16" s="34" t="s">
        <v>149</v>
      </c>
      <c r="C16" s="3" t="s">
        <v>150</v>
      </c>
      <c r="D16" s="9">
        <v>817</v>
      </c>
      <c r="E16" s="20" t="s">
        <v>114</v>
      </c>
      <c r="F16" s="5" t="s">
        <v>195</v>
      </c>
      <c r="G16" s="2" t="s">
        <v>196</v>
      </c>
      <c r="H16" s="9">
        <v>2</v>
      </c>
      <c r="I16" s="9">
        <v>8</v>
      </c>
      <c r="J16" s="9">
        <v>4</v>
      </c>
      <c r="K16" s="9">
        <v>9</v>
      </c>
      <c r="L16" s="9">
        <v>3</v>
      </c>
      <c r="M16" s="9">
        <v>10</v>
      </c>
      <c r="N16" s="9">
        <v>2</v>
      </c>
      <c r="O16" s="21">
        <f t="shared" si="0"/>
        <v>38</v>
      </c>
      <c r="P16" s="7">
        <f t="shared" si="1"/>
        <v>0.37254901960784315</v>
      </c>
      <c r="Q16" s="8" t="s">
        <v>199</v>
      </c>
    </row>
    <row r="17" spans="1:17" ht="15" customHeight="1" x14ac:dyDescent="0.25">
      <c r="A17" s="2" t="s">
        <v>128</v>
      </c>
      <c r="B17" s="35" t="s">
        <v>129</v>
      </c>
      <c r="C17" s="2" t="s">
        <v>130</v>
      </c>
      <c r="D17" s="4">
        <v>808</v>
      </c>
      <c r="E17" s="5" t="s">
        <v>114</v>
      </c>
      <c r="F17" s="5" t="s">
        <v>195</v>
      </c>
      <c r="G17" s="2" t="s">
        <v>196</v>
      </c>
      <c r="H17" s="4">
        <v>2</v>
      </c>
      <c r="I17" s="4">
        <v>4</v>
      </c>
      <c r="J17" s="4">
        <v>4</v>
      </c>
      <c r="K17" s="4">
        <v>6</v>
      </c>
      <c r="L17" s="4">
        <v>18</v>
      </c>
      <c r="M17" s="4">
        <v>0</v>
      </c>
      <c r="N17" s="4">
        <v>2</v>
      </c>
      <c r="O17" s="21">
        <f t="shared" si="0"/>
        <v>36</v>
      </c>
      <c r="P17" s="7">
        <f t="shared" si="1"/>
        <v>0.35294117647058826</v>
      </c>
      <c r="Q17" s="8" t="s">
        <v>199</v>
      </c>
    </row>
    <row r="18" spans="1:17" ht="15" customHeight="1" x14ac:dyDescent="0.25">
      <c r="A18" s="19" t="s">
        <v>145</v>
      </c>
      <c r="B18" s="34" t="s">
        <v>146</v>
      </c>
      <c r="C18" s="3" t="s">
        <v>138</v>
      </c>
      <c r="D18" s="9">
        <v>815</v>
      </c>
      <c r="E18" s="9" t="s">
        <v>114</v>
      </c>
      <c r="F18" s="5" t="s">
        <v>195</v>
      </c>
      <c r="G18" s="2" t="s">
        <v>196</v>
      </c>
      <c r="H18" s="4">
        <v>2</v>
      </c>
      <c r="I18" s="4">
        <v>4</v>
      </c>
      <c r="J18" s="4">
        <v>4</v>
      </c>
      <c r="K18" s="4">
        <v>6</v>
      </c>
      <c r="L18" s="4">
        <v>18</v>
      </c>
      <c r="M18" s="4">
        <v>0</v>
      </c>
      <c r="N18" s="4">
        <v>2</v>
      </c>
      <c r="O18" s="21">
        <f t="shared" si="0"/>
        <v>36</v>
      </c>
      <c r="P18" s="7">
        <f t="shared" si="1"/>
        <v>0.35294117647058826</v>
      </c>
      <c r="Q18" s="8" t="s">
        <v>199</v>
      </c>
    </row>
    <row r="19" spans="1:17" ht="15" customHeight="1" x14ac:dyDescent="0.25">
      <c r="A19" s="12" t="s">
        <v>141</v>
      </c>
      <c r="B19" s="36" t="s">
        <v>142</v>
      </c>
      <c r="C19" s="10" t="s">
        <v>130</v>
      </c>
      <c r="D19" s="9">
        <v>813</v>
      </c>
      <c r="E19" s="5" t="s">
        <v>114</v>
      </c>
      <c r="F19" s="5" t="s">
        <v>195</v>
      </c>
      <c r="G19" s="2" t="s">
        <v>196</v>
      </c>
      <c r="H19" s="9">
        <v>3</v>
      </c>
      <c r="I19" s="9">
        <v>12</v>
      </c>
      <c r="J19" s="9">
        <v>4</v>
      </c>
      <c r="K19" s="9">
        <v>4</v>
      </c>
      <c r="L19" s="9">
        <v>4</v>
      </c>
      <c r="M19" s="9">
        <v>6</v>
      </c>
      <c r="N19" s="9">
        <v>0</v>
      </c>
      <c r="O19" s="21">
        <f t="shared" si="0"/>
        <v>33</v>
      </c>
      <c r="P19" s="7">
        <f t="shared" si="1"/>
        <v>0.3235294117647059</v>
      </c>
      <c r="Q19" s="8" t="s">
        <v>199</v>
      </c>
    </row>
    <row r="20" spans="1:17" ht="15" customHeight="1" x14ac:dyDescent="0.25">
      <c r="A20" s="30" t="s">
        <v>124</v>
      </c>
      <c r="B20" s="34" t="s">
        <v>125</v>
      </c>
      <c r="C20" s="3" t="s">
        <v>106</v>
      </c>
      <c r="D20" s="9">
        <v>804</v>
      </c>
      <c r="E20" s="5" t="s">
        <v>107</v>
      </c>
      <c r="F20" s="5" t="s">
        <v>195</v>
      </c>
      <c r="G20" s="2" t="s">
        <v>196</v>
      </c>
      <c r="H20" s="9">
        <v>1</v>
      </c>
      <c r="I20" s="9">
        <v>6</v>
      </c>
      <c r="J20" s="9">
        <v>4</v>
      </c>
      <c r="K20" s="9">
        <v>2</v>
      </c>
      <c r="L20" s="9">
        <v>12</v>
      </c>
      <c r="M20" s="9">
        <v>6</v>
      </c>
      <c r="N20" s="9">
        <v>0</v>
      </c>
      <c r="O20" s="21">
        <f t="shared" si="0"/>
        <v>31</v>
      </c>
      <c r="P20" s="7">
        <f t="shared" si="1"/>
        <v>0.30392156862745096</v>
      </c>
      <c r="Q20" s="8" t="s">
        <v>199</v>
      </c>
    </row>
    <row r="21" spans="1:17" ht="15" customHeight="1" x14ac:dyDescent="0.25">
      <c r="A21" s="14" t="s">
        <v>151</v>
      </c>
      <c r="B21" s="33" t="s">
        <v>152</v>
      </c>
      <c r="C21" s="14" t="s">
        <v>50</v>
      </c>
      <c r="D21" s="15">
        <v>818</v>
      </c>
      <c r="E21" s="16" t="s">
        <v>114</v>
      </c>
      <c r="F21" s="5" t="s">
        <v>195</v>
      </c>
      <c r="G21" s="2" t="s">
        <v>196</v>
      </c>
      <c r="H21" s="15">
        <v>3</v>
      </c>
      <c r="I21" s="15">
        <v>2</v>
      </c>
      <c r="J21" s="15">
        <v>2</v>
      </c>
      <c r="K21" s="15">
        <v>4</v>
      </c>
      <c r="L21" s="15">
        <v>10</v>
      </c>
      <c r="M21" s="15">
        <v>6</v>
      </c>
      <c r="N21" s="15">
        <v>2</v>
      </c>
      <c r="O21" s="21">
        <f t="shared" si="0"/>
        <v>29</v>
      </c>
      <c r="P21" s="7">
        <f t="shared" si="1"/>
        <v>0.28431372549019607</v>
      </c>
      <c r="Q21" s="8" t="s">
        <v>199</v>
      </c>
    </row>
    <row r="22" spans="1:17" ht="15" customHeight="1" x14ac:dyDescent="0.25">
      <c r="A22" s="12" t="s">
        <v>126</v>
      </c>
      <c r="B22" s="36" t="s">
        <v>96</v>
      </c>
      <c r="C22" s="10" t="s">
        <v>127</v>
      </c>
      <c r="D22" s="9">
        <v>807</v>
      </c>
      <c r="E22" s="5" t="s">
        <v>114</v>
      </c>
      <c r="F22" s="5" t="s">
        <v>195</v>
      </c>
      <c r="G22" s="2" t="s">
        <v>196</v>
      </c>
      <c r="H22" s="9">
        <v>2</v>
      </c>
      <c r="I22" s="9">
        <v>2</v>
      </c>
      <c r="J22" s="9">
        <v>4</v>
      </c>
      <c r="K22" s="9">
        <v>5</v>
      </c>
      <c r="L22" s="9">
        <v>5</v>
      </c>
      <c r="M22" s="9">
        <v>5</v>
      </c>
      <c r="N22" s="9">
        <v>2</v>
      </c>
      <c r="O22" s="21">
        <f t="shared" si="0"/>
        <v>25</v>
      </c>
      <c r="P22" s="7">
        <f t="shared" si="1"/>
        <v>0.24509803921568626</v>
      </c>
      <c r="Q22" s="8" t="s">
        <v>199</v>
      </c>
    </row>
    <row r="23" spans="1:17" x14ac:dyDescent="0.25">
      <c r="A23" s="14"/>
      <c r="B23" s="14"/>
      <c r="C23" s="14"/>
      <c r="D23" s="15"/>
      <c r="E23" s="16"/>
      <c r="F23" s="5"/>
      <c r="G23" s="2"/>
      <c r="H23" s="15"/>
      <c r="I23" s="15"/>
      <c r="J23" s="15"/>
      <c r="K23" s="15"/>
      <c r="L23" s="15"/>
      <c r="M23" s="15"/>
      <c r="N23" s="15"/>
      <c r="O23" s="21">
        <f t="shared" ref="O23:O33" si="2">SUM(H23:N23)</f>
        <v>0</v>
      </c>
      <c r="P23" s="7">
        <f t="shared" ref="P23:P33" si="3">O23/102</f>
        <v>0</v>
      </c>
      <c r="Q23" s="8"/>
    </row>
    <row r="24" spans="1:17" x14ac:dyDescent="0.25">
      <c r="A24" s="14"/>
      <c r="B24" s="14"/>
      <c r="C24" s="14"/>
      <c r="D24" s="15"/>
      <c r="E24" s="16"/>
      <c r="F24" s="5"/>
      <c r="G24" s="2"/>
      <c r="H24" s="15"/>
      <c r="I24" s="15"/>
      <c r="J24" s="15"/>
      <c r="K24" s="15"/>
      <c r="L24" s="15"/>
      <c r="M24" s="15"/>
      <c r="N24" s="15"/>
      <c r="O24" s="21">
        <f t="shared" si="2"/>
        <v>0</v>
      </c>
      <c r="P24" s="7">
        <f t="shared" si="3"/>
        <v>0</v>
      </c>
      <c r="Q24" s="8"/>
    </row>
    <row r="25" spans="1:17" x14ac:dyDescent="0.25">
      <c r="A25" s="14"/>
      <c r="B25" s="14"/>
      <c r="C25" s="14"/>
      <c r="D25" s="15"/>
      <c r="E25" s="16"/>
      <c r="F25" s="5"/>
      <c r="G25" s="2"/>
      <c r="H25" s="15"/>
      <c r="I25" s="15"/>
      <c r="J25" s="15"/>
      <c r="K25" s="15"/>
      <c r="L25" s="15"/>
      <c r="M25" s="15"/>
      <c r="N25" s="15"/>
      <c r="O25" s="21">
        <f t="shared" si="2"/>
        <v>0</v>
      </c>
      <c r="P25" s="7">
        <f t="shared" si="3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P22">
    <sortCondition descending="1" ref="P4:P22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A4" sqref="A4:A8"/>
    </sheetView>
  </sheetViews>
  <sheetFormatPr defaultRowHeight="15" x14ac:dyDescent="0.25"/>
  <cols>
    <col min="1" max="1" width="11.7109375" bestFit="1" customWidth="1"/>
    <col min="2" max="2" width="12" customWidth="1"/>
    <col min="3" max="3" width="15.28515625" customWidth="1"/>
    <col min="4" max="4" width="8.42578125" bestFit="1" customWidth="1"/>
    <col min="6" max="6" width="18.28515625" customWidth="1"/>
    <col min="7" max="7" width="15.5703125" customWidth="1"/>
    <col min="16" max="16" width="12.85546875" bestFit="1" customWidth="1"/>
  </cols>
  <sheetData>
    <row r="1" spans="1:16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4" t="s">
        <v>12</v>
      </c>
      <c r="N2" s="22" t="s">
        <v>14</v>
      </c>
      <c r="O2" s="1" t="s">
        <v>15</v>
      </c>
      <c r="P2" s="22" t="s">
        <v>16</v>
      </c>
    </row>
    <row r="3" spans="1:16" ht="15.75" x14ac:dyDescent="0.25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 x14ac:dyDescent="0.25">
      <c r="A4" s="2" t="s">
        <v>163</v>
      </c>
      <c r="B4" s="2" t="s">
        <v>164</v>
      </c>
      <c r="C4" s="2" t="s">
        <v>165</v>
      </c>
      <c r="D4" s="4">
        <v>902</v>
      </c>
      <c r="E4" s="5" t="s">
        <v>160</v>
      </c>
      <c r="F4" s="5" t="s">
        <v>195</v>
      </c>
      <c r="G4" s="2" t="s">
        <v>196</v>
      </c>
      <c r="H4" s="6">
        <v>20</v>
      </c>
      <c r="I4" s="6">
        <v>23</v>
      </c>
      <c r="J4" s="6">
        <v>20</v>
      </c>
      <c r="K4" s="6">
        <v>8</v>
      </c>
      <c r="L4" s="6">
        <v>6</v>
      </c>
      <c r="M4" s="6">
        <v>8</v>
      </c>
      <c r="N4" s="21">
        <f>SUM(H4:M4)</f>
        <v>85</v>
      </c>
      <c r="O4" s="7">
        <f>N4/170</f>
        <v>0.5</v>
      </c>
      <c r="P4" s="8" t="s">
        <v>197</v>
      </c>
    </row>
    <row r="5" spans="1:16" ht="15" customHeight="1" x14ac:dyDescent="0.25">
      <c r="A5" s="3" t="s">
        <v>161</v>
      </c>
      <c r="B5" s="3" t="s">
        <v>162</v>
      </c>
      <c r="C5" s="3" t="s">
        <v>85</v>
      </c>
      <c r="D5" s="9">
        <v>901</v>
      </c>
      <c r="E5" s="5" t="s">
        <v>160</v>
      </c>
      <c r="F5" s="5" t="s">
        <v>195</v>
      </c>
      <c r="G5" s="2" t="s">
        <v>196</v>
      </c>
      <c r="H5" s="6">
        <v>15</v>
      </c>
      <c r="I5" s="6">
        <v>24</v>
      </c>
      <c r="J5" s="6">
        <v>12</v>
      </c>
      <c r="K5" s="6">
        <v>9</v>
      </c>
      <c r="L5" s="6">
        <v>6</v>
      </c>
      <c r="M5" s="6">
        <v>10</v>
      </c>
      <c r="N5" s="21">
        <f>SUM(H5:M5)</f>
        <v>76</v>
      </c>
      <c r="O5" s="7">
        <f>N5/170</f>
        <v>0.44705882352941179</v>
      </c>
      <c r="P5" s="8" t="s">
        <v>199</v>
      </c>
    </row>
    <row r="6" spans="1:16" ht="15" customHeight="1" x14ac:dyDescent="0.25">
      <c r="A6" s="2" t="s">
        <v>158</v>
      </c>
      <c r="B6" s="2" t="s">
        <v>159</v>
      </c>
      <c r="C6" s="2" t="s">
        <v>193</v>
      </c>
      <c r="D6" s="4">
        <v>900</v>
      </c>
      <c r="E6" s="5" t="s">
        <v>160</v>
      </c>
      <c r="F6" s="5" t="s">
        <v>195</v>
      </c>
      <c r="G6" s="2" t="s">
        <v>196</v>
      </c>
      <c r="H6" s="6">
        <v>18</v>
      </c>
      <c r="I6" s="6">
        <v>20</v>
      </c>
      <c r="J6" s="6">
        <v>10</v>
      </c>
      <c r="K6" s="6">
        <v>8</v>
      </c>
      <c r="L6" s="6">
        <v>4</v>
      </c>
      <c r="M6" s="6">
        <v>6</v>
      </c>
      <c r="N6" s="21">
        <f>SUM(H6:M6)</f>
        <v>66</v>
      </c>
      <c r="O6" s="7">
        <f>N6/170</f>
        <v>0.38823529411764707</v>
      </c>
      <c r="P6" s="8" t="s">
        <v>199</v>
      </c>
    </row>
    <row r="7" spans="1:16" ht="15" customHeight="1" x14ac:dyDescent="0.25">
      <c r="A7" s="2" t="s">
        <v>166</v>
      </c>
      <c r="B7" s="2" t="s">
        <v>27</v>
      </c>
      <c r="C7" s="2" t="s">
        <v>167</v>
      </c>
      <c r="D7" s="4">
        <v>903</v>
      </c>
      <c r="E7" s="5" t="s">
        <v>160</v>
      </c>
      <c r="F7" s="5" t="s">
        <v>195</v>
      </c>
      <c r="G7" s="2" t="s">
        <v>196</v>
      </c>
      <c r="H7" s="6">
        <v>18</v>
      </c>
      <c r="I7" s="6">
        <v>16</v>
      </c>
      <c r="J7" s="6">
        <v>10</v>
      </c>
      <c r="K7" s="6">
        <v>4</v>
      </c>
      <c r="L7" s="6">
        <v>4</v>
      </c>
      <c r="M7" s="6">
        <v>8</v>
      </c>
      <c r="N7" s="21">
        <f>SUM(H7:M7)</f>
        <v>60</v>
      </c>
      <c r="O7" s="7">
        <f>N7/170</f>
        <v>0.35294117647058826</v>
      </c>
      <c r="P7" s="8" t="s">
        <v>199</v>
      </c>
    </row>
    <row r="8" spans="1:16" ht="15" customHeight="1" x14ac:dyDescent="0.25">
      <c r="A8" s="3" t="s">
        <v>168</v>
      </c>
      <c r="B8" s="3" t="s">
        <v>169</v>
      </c>
      <c r="C8" s="3" t="s">
        <v>194</v>
      </c>
      <c r="D8" s="9">
        <v>904</v>
      </c>
      <c r="E8" s="5" t="s">
        <v>160</v>
      </c>
      <c r="F8" s="5" t="s">
        <v>195</v>
      </c>
      <c r="G8" s="2" t="s">
        <v>196</v>
      </c>
      <c r="H8" s="6">
        <v>10</v>
      </c>
      <c r="I8" s="6">
        <v>21</v>
      </c>
      <c r="J8" s="6">
        <v>12</v>
      </c>
      <c r="K8" s="6">
        <v>6</v>
      </c>
      <c r="L8" s="6">
        <v>4</v>
      </c>
      <c r="M8" s="6">
        <v>6</v>
      </c>
      <c r="N8" s="21">
        <f>SUM(H8:M8)</f>
        <v>59</v>
      </c>
      <c r="O8" s="7">
        <f>N8/170</f>
        <v>0.34705882352941175</v>
      </c>
      <c r="P8" s="8" t="s">
        <v>199</v>
      </c>
    </row>
    <row r="9" spans="1:16" x14ac:dyDescent="0.25">
      <c r="A9" s="3"/>
      <c r="B9" s="3"/>
      <c r="C9" s="3"/>
      <c r="D9" s="9"/>
      <c r="E9" s="9"/>
      <c r="F9" s="5"/>
      <c r="G9" s="10"/>
      <c r="H9" s="11"/>
      <c r="I9" s="11"/>
      <c r="J9" s="11"/>
      <c r="K9" s="11"/>
      <c r="L9" s="11"/>
      <c r="M9" s="11"/>
      <c r="N9" s="21">
        <f t="shared" ref="N9:N33" si="0">SUM(H9:M9)</f>
        <v>0</v>
      </c>
      <c r="O9" s="7">
        <f t="shared" ref="O9:O33" si="1">N9/170</f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sortState ref="A4:O8">
    <sortCondition descending="1" ref="O4:O8"/>
  </sortState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A4" sqref="A4:XFD7"/>
    </sheetView>
  </sheetViews>
  <sheetFormatPr defaultRowHeight="15" x14ac:dyDescent="0.25"/>
  <cols>
    <col min="1" max="1" width="16.140625" customWidth="1"/>
    <col min="2" max="2" width="17.7109375" customWidth="1"/>
    <col min="3" max="3" width="17.5703125" customWidth="1"/>
    <col min="4" max="4" width="8.42578125" bestFit="1" customWidth="1"/>
    <col min="6" max="6" width="16.28515625" customWidth="1"/>
    <col min="7" max="7" width="14.5703125" customWidth="1"/>
    <col min="16" max="16" width="12.85546875" bestFit="1" customWidth="1"/>
  </cols>
  <sheetData>
    <row r="1" spans="1:16" ht="23.25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2" t="s">
        <v>14</v>
      </c>
      <c r="O2" s="1" t="s">
        <v>15</v>
      </c>
      <c r="P2" s="22" t="s">
        <v>16</v>
      </c>
    </row>
    <row r="3" spans="1:16" ht="15.75" x14ac:dyDescent="0.2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 x14ac:dyDescent="0.25">
      <c r="A4" s="2" t="s">
        <v>177</v>
      </c>
      <c r="B4" s="2" t="s">
        <v>175</v>
      </c>
      <c r="C4" s="2" t="s">
        <v>176</v>
      </c>
      <c r="D4" s="4">
        <v>102</v>
      </c>
      <c r="E4" s="5" t="s">
        <v>174</v>
      </c>
      <c r="F4" s="5" t="s">
        <v>195</v>
      </c>
      <c r="G4" s="2" t="s">
        <v>196</v>
      </c>
      <c r="H4" s="6">
        <v>18</v>
      </c>
      <c r="I4" s="6">
        <v>10</v>
      </c>
      <c r="J4" s="6">
        <v>12</v>
      </c>
      <c r="K4" s="6">
        <v>15</v>
      </c>
      <c r="L4" s="6">
        <v>14</v>
      </c>
      <c r="M4" s="6">
        <v>16</v>
      </c>
      <c r="N4" s="21">
        <f>SUM(H4:M4)</f>
        <v>85</v>
      </c>
      <c r="O4" s="7">
        <f>N4/170</f>
        <v>0.5</v>
      </c>
      <c r="P4" s="8" t="s">
        <v>197</v>
      </c>
    </row>
    <row r="5" spans="1:16" ht="15" customHeight="1" x14ac:dyDescent="0.25">
      <c r="A5" s="2" t="s">
        <v>178</v>
      </c>
      <c r="B5" s="2" t="s">
        <v>175</v>
      </c>
      <c r="C5" s="2" t="s">
        <v>179</v>
      </c>
      <c r="D5" s="4">
        <v>103</v>
      </c>
      <c r="E5" s="5" t="s">
        <v>174</v>
      </c>
      <c r="F5" s="5" t="s">
        <v>195</v>
      </c>
      <c r="G5" s="2" t="s">
        <v>196</v>
      </c>
      <c r="H5" s="6">
        <v>21</v>
      </c>
      <c r="I5" s="6">
        <v>10</v>
      </c>
      <c r="J5" s="6">
        <v>12</v>
      </c>
      <c r="K5" s="6">
        <v>8</v>
      </c>
      <c r="L5" s="6">
        <v>10</v>
      </c>
      <c r="M5" s="6">
        <v>15</v>
      </c>
      <c r="N5" s="21">
        <f>SUM(H5:M5)</f>
        <v>76</v>
      </c>
      <c r="O5" s="7">
        <f>N5/170</f>
        <v>0.44705882352941179</v>
      </c>
      <c r="P5" s="8" t="s">
        <v>199</v>
      </c>
    </row>
    <row r="6" spans="1:16" ht="15" customHeight="1" x14ac:dyDescent="0.25">
      <c r="A6" s="2" t="s">
        <v>170</v>
      </c>
      <c r="B6" s="2" t="s">
        <v>171</v>
      </c>
      <c r="C6" s="2" t="s">
        <v>50</v>
      </c>
      <c r="D6" s="4">
        <v>100</v>
      </c>
      <c r="E6" s="5" t="s">
        <v>174</v>
      </c>
      <c r="F6" s="5" t="s">
        <v>195</v>
      </c>
      <c r="G6" s="2" t="s">
        <v>196</v>
      </c>
      <c r="H6" s="6">
        <v>20</v>
      </c>
      <c r="I6" s="6">
        <v>10</v>
      </c>
      <c r="J6" s="6">
        <v>11</v>
      </c>
      <c r="K6" s="6">
        <v>8</v>
      </c>
      <c r="L6" s="6">
        <v>12</v>
      </c>
      <c r="M6" s="6">
        <v>14</v>
      </c>
      <c r="N6" s="21">
        <f>SUM(H6:M6)</f>
        <v>75</v>
      </c>
      <c r="O6" s="7">
        <f>N6/170</f>
        <v>0.44117647058823528</v>
      </c>
      <c r="P6" s="8" t="s">
        <v>199</v>
      </c>
    </row>
    <row r="7" spans="1:16" ht="15" customHeight="1" x14ac:dyDescent="0.25">
      <c r="A7" s="3" t="s">
        <v>173</v>
      </c>
      <c r="B7" s="3" t="s">
        <v>172</v>
      </c>
      <c r="C7" s="3" t="s">
        <v>103</v>
      </c>
      <c r="D7" s="9">
        <v>101</v>
      </c>
      <c r="E7" s="5" t="s">
        <v>174</v>
      </c>
      <c r="F7" s="5" t="s">
        <v>195</v>
      </c>
      <c r="G7" s="2" t="s">
        <v>196</v>
      </c>
      <c r="H7" s="11">
        <v>18</v>
      </c>
      <c r="I7" s="11">
        <v>11</v>
      </c>
      <c r="J7" s="11">
        <v>8</v>
      </c>
      <c r="K7" s="11">
        <v>13</v>
      </c>
      <c r="L7" s="11">
        <v>14</v>
      </c>
      <c r="M7" s="11">
        <v>10</v>
      </c>
      <c r="N7" s="21">
        <f>SUM(H7:M7)</f>
        <v>74</v>
      </c>
      <c r="O7" s="7">
        <f>N7/170</f>
        <v>0.43529411764705883</v>
      </c>
      <c r="P7" s="8" t="s">
        <v>199</v>
      </c>
    </row>
    <row r="8" spans="1:16" x14ac:dyDescent="0.25">
      <c r="A8" s="3"/>
      <c r="B8" s="3"/>
      <c r="C8" s="3"/>
      <c r="D8" s="9"/>
      <c r="E8" s="5"/>
      <c r="F8" s="5"/>
      <c r="G8" s="2"/>
      <c r="H8" s="11"/>
      <c r="I8" s="11"/>
      <c r="J8" s="11"/>
      <c r="K8" s="11"/>
      <c r="L8" s="11"/>
      <c r="M8" s="11"/>
      <c r="N8" s="21">
        <f t="shared" ref="N8:N33" si="0">SUM(H8:M8)</f>
        <v>0</v>
      </c>
      <c r="O8" s="7">
        <f t="shared" ref="O8:O33" si="1">N8/170</f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sortState ref="A4:O7">
    <sortCondition descending="1" ref="O4:O7"/>
  </sortState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2022-10-14T09:47:11Z</dcterms:modified>
</cp:coreProperties>
</file>