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15" windowWidth="20775" windowHeight="1068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5621"/>
</workbook>
</file>

<file path=xl/calcChain.xml><?xml version="1.0" encoding="utf-8"?>
<calcChain xmlns="http://schemas.openxmlformats.org/spreadsheetml/2006/main">
  <c r="H19" i="7" l="1"/>
  <c r="I19" i="7" s="1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6" i="7"/>
  <c r="H6" i="7"/>
  <c r="I5" i="7"/>
  <c r="H5" i="7"/>
  <c r="I4" i="7"/>
  <c r="H4" i="7"/>
  <c r="H30" i="6"/>
  <c r="I30" i="6" s="1"/>
  <c r="H29" i="6"/>
  <c r="I29" i="6" s="1"/>
  <c r="H28" i="6"/>
  <c r="I28" i="6" s="1"/>
  <c r="H27" i="6"/>
  <c r="I27" i="6" s="1"/>
  <c r="H26" i="6"/>
  <c r="I26" i="6" s="1"/>
  <c r="I25" i="6"/>
  <c r="H25" i="6"/>
  <c r="I24" i="6"/>
  <c r="H24" i="6"/>
  <c r="I23" i="6"/>
  <c r="H23" i="6"/>
  <c r="I22" i="6"/>
  <c r="H22" i="6"/>
  <c r="H21" i="6"/>
  <c r="I21" i="6" s="1"/>
  <c r="H20" i="6"/>
  <c r="I20" i="6" s="1"/>
  <c r="H19" i="6"/>
  <c r="I19" i="6" s="1"/>
  <c r="H18" i="6"/>
  <c r="I18" i="6" s="1"/>
  <c r="H17" i="6"/>
  <c r="I17" i="6" s="1"/>
  <c r="H16" i="6"/>
  <c r="I16" i="6" s="1"/>
  <c r="I15" i="6"/>
  <c r="H15" i="6"/>
  <c r="I14" i="6"/>
  <c r="H14" i="6"/>
  <c r="I13" i="6"/>
  <c r="H13" i="6"/>
  <c r="H12" i="6"/>
  <c r="I12" i="6" s="1"/>
  <c r="H11" i="6"/>
  <c r="I11" i="6" s="1"/>
  <c r="H10" i="6"/>
  <c r="I10" i="6" s="1"/>
  <c r="H9" i="6"/>
  <c r="I9" i="6" s="1"/>
  <c r="H8" i="6"/>
  <c r="I8" i="6" s="1"/>
  <c r="I7" i="6"/>
  <c r="H7" i="6"/>
  <c r="I6" i="6"/>
  <c r="H6" i="6"/>
  <c r="I5" i="6"/>
  <c r="H5" i="6"/>
  <c r="I4" i="6"/>
  <c r="H4" i="6"/>
  <c r="H31" i="5"/>
  <c r="I31" i="5" s="1"/>
  <c r="H30" i="5"/>
  <c r="I30" i="5" s="1"/>
  <c r="H29" i="5"/>
  <c r="I29" i="5" s="1"/>
  <c r="H28" i="5"/>
  <c r="I28" i="5" s="1"/>
  <c r="H27" i="5"/>
  <c r="I27" i="5" s="1"/>
  <c r="H26" i="5"/>
  <c r="I26" i="5" s="1"/>
  <c r="H25" i="5"/>
  <c r="I25" i="5" s="1"/>
  <c r="H24" i="5"/>
  <c r="I24" i="5" s="1"/>
  <c r="H23" i="5"/>
  <c r="I23" i="5" s="1"/>
  <c r="H22" i="5"/>
  <c r="I22" i="5" s="1"/>
  <c r="H21" i="5"/>
  <c r="I21" i="5" s="1"/>
  <c r="H20" i="5"/>
  <c r="I20" i="5" s="1"/>
  <c r="H19" i="5"/>
  <c r="I19" i="5" s="1"/>
  <c r="H18" i="5"/>
  <c r="I18" i="5" s="1"/>
  <c r="H17" i="5"/>
  <c r="I17" i="5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H6" i="5"/>
  <c r="I6" i="5" s="1"/>
  <c r="H5" i="5"/>
  <c r="I5" i="5" s="1"/>
  <c r="H4" i="5"/>
  <c r="I4" i="5" s="1"/>
  <c r="H29" i="4"/>
  <c r="I29" i="4" s="1"/>
  <c r="H28" i="4"/>
  <c r="I28" i="4" s="1"/>
  <c r="H27" i="4"/>
  <c r="I27" i="4" s="1"/>
  <c r="H26" i="4"/>
  <c r="I26" i="4" s="1"/>
  <c r="I25" i="4"/>
  <c r="H25" i="4"/>
  <c r="I24" i="4"/>
  <c r="H24" i="4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I7" i="4"/>
  <c r="H7" i="4"/>
  <c r="H6" i="4"/>
  <c r="I6" i="4" s="1"/>
  <c r="H5" i="4"/>
  <c r="I5" i="4" s="1"/>
  <c r="H4" i="4"/>
  <c r="I4" i="4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I9" i="3"/>
  <c r="H9" i="3"/>
  <c r="I8" i="3"/>
  <c r="H8" i="3"/>
  <c r="I7" i="3"/>
  <c r="H7" i="3"/>
  <c r="I6" i="3"/>
  <c r="H6" i="3"/>
  <c r="H5" i="3"/>
  <c r="I5" i="3" s="1"/>
  <c r="I4" i="3"/>
  <c r="K29" i="2"/>
  <c r="L29" i="2" s="1"/>
  <c r="K28" i="2"/>
  <c r="L28" i="2" s="1"/>
  <c r="K27" i="2"/>
  <c r="L27" i="2" s="1"/>
  <c r="K26" i="2"/>
  <c r="L26" i="2" s="1"/>
  <c r="K25" i="2"/>
  <c r="L25" i="2" s="1"/>
  <c r="K24" i="2"/>
  <c r="L24" i="2" s="1"/>
  <c r="K23" i="2"/>
  <c r="L23" i="2" s="1"/>
  <c r="K22" i="2"/>
  <c r="L22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K5" i="2"/>
  <c r="L5" i="2" s="1"/>
  <c r="K4" i="2"/>
  <c r="L4" i="2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</calcChain>
</file>

<file path=xl/sharedStrings.xml><?xml version="1.0" encoding="utf-8"?>
<sst xmlns="http://schemas.openxmlformats.org/spreadsheetml/2006/main" count="452" uniqueCount="127">
  <si>
    <t>Предварительные результаты школьного этапа всероссийской олимпиады 2023 года по литературы</t>
  </si>
  <si>
    <t>ФИО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</si>
  <si>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</si>
  <si>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</si>
  <si>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</si>
  <si>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</si>
  <si>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</si>
  <si>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</si>
  <si>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</si>
  <si>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</si>
  <si>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</si>
  <si>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итого</t>
  </si>
  <si>
    <t xml:space="preserve">% </t>
  </si>
  <si>
    <t>результат</t>
  </si>
  <si>
    <t>5 класс</t>
  </si>
  <si>
    <t>Лабызнова Дарья Антоновна</t>
  </si>
  <si>
    <t>5г</t>
  </si>
  <si>
    <t>МОУ "СОШ №23" г. Воркуты</t>
  </si>
  <si>
    <t>Котик Татьяна Викторовна</t>
  </si>
  <si>
    <t>победитель</t>
  </si>
  <si>
    <t xml:space="preserve">Сысоева Елизавета  Владимировна </t>
  </si>
  <si>
    <t>призер</t>
  </si>
  <si>
    <t>Михеева Валерия Романовна</t>
  </si>
  <si>
    <t>5б</t>
  </si>
  <si>
    <t>Кудряшова Татьяна Валерьевна</t>
  </si>
  <si>
    <t>участник</t>
  </si>
  <si>
    <t>Лабызнова  Наталья Антоновна</t>
  </si>
  <si>
    <t>Аликина Ульяна Юрьевна</t>
  </si>
  <si>
    <t>6 класс</t>
  </si>
  <si>
    <t>Макаренко Богдан Алексеевич</t>
  </si>
  <si>
    <t>6в</t>
  </si>
  <si>
    <t>Лапина Ирина Юрьевна</t>
  </si>
  <si>
    <t>Тимошенко Дарина Витальевна</t>
  </si>
  <si>
    <t>Эберт Михаил Анатольевич</t>
  </si>
  <si>
    <t>Поздеева Мария Витальевна</t>
  </si>
  <si>
    <t>6б</t>
  </si>
  <si>
    <t>Васильева Яна Евгеньевна</t>
  </si>
  <si>
    <t>Ёрова Милана Олимовна</t>
  </si>
  <si>
    <t>Макаров Владислав Андреевич</t>
  </si>
  <si>
    <t>Попова Маргарита Владиславовна</t>
  </si>
  <si>
    <t>Ахтареев Артур Ренатович</t>
  </si>
  <si>
    <t>Ткаченко Артём Андреевич</t>
  </si>
  <si>
    <t>Селявина Виктория Антоновна</t>
  </si>
  <si>
    <t>Юнусова Камила Ханларовна</t>
  </si>
  <si>
    <t>Юсичев Анатолий Витальевич</t>
  </si>
  <si>
    <t>6г</t>
  </si>
  <si>
    <t>Матанцев Александр Дмитриевич</t>
  </si>
  <si>
    <t>Алифанова Софья Александровна</t>
  </si>
  <si>
    <t>Сулима Антон Витальевич</t>
  </si>
  <si>
    <t>Тариненко Вероника Ярославовна</t>
  </si>
  <si>
    <t>Семяшкина Ксения Павловна</t>
  </si>
  <si>
    <t>Ефименко Мария Максимовна</t>
  </si>
  <si>
    <t>Георгиян Ксения Вячеславовна</t>
  </si>
  <si>
    <t>Губаев Илья Николаевич</t>
  </si>
  <si>
    <t>6а</t>
  </si>
  <si>
    <t>Исаева Мирослава Максимовна</t>
  </si>
  <si>
    <t>Храбрых Арсений Александрович</t>
  </si>
  <si>
    <t>Филиппова Эмильяна Андреевна</t>
  </si>
  <si>
    <t>Гура Кира Алексеевна</t>
  </si>
  <si>
    <t>Байбеков Рафаэль Маратович</t>
  </si>
  <si>
    <t>Творческое задание</t>
  </si>
  <si>
    <t>Аналитическое задание</t>
  </si>
  <si>
    <t>7 класс</t>
  </si>
  <si>
    <t>Такмянина Ксения Владимировна</t>
  </si>
  <si>
    <t>7в</t>
  </si>
  <si>
    <t>13</t>
  </si>
  <si>
    <t>14</t>
  </si>
  <si>
    <t>Мезенова Анна Андреевна</t>
  </si>
  <si>
    <t>Мельникова Анастасия Александровна</t>
  </si>
  <si>
    <t>7б</t>
  </si>
  <si>
    <t>Маряшина Виктория Евгеньевна</t>
  </si>
  <si>
    <t>Мартынова Софья Владимировна</t>
  </si>
  <si>
    <t>Бровчук Дмитрий Евгеньевич</t>
  </si>
  <si>
    <t>Канева Ирина Андреевна</t>
  </si>
  <si>
    <t>Ашихин Юрий Александрович</t>
  </si>
  <si>
    <t>Фазуллина Марина Рустамовна</t>
  </si>
  <si>
    <t>8 класс</t>
  </si>
  <si>
    <t>Левина Екатерина Евгеньевна</t>
  </si>
  <si>
    <t>8в</t>
  </si>
  <si>
    <t>Ворончихина Марианна Леонидовна</t>
  </si>
  <si>
    <t>Дерепа Дарья Андреевна</t>
  </si>
  <si>
    <t>Абрамова Ксения Александровна</t>
  </si>
  <si>
    <t>Задание 1</t>
  </si>
  <si>
    <t>Задание 2</t>
  </si>
  <si>
    <t>9 класс</t>
  </si>
  <si>
    <t>Принц Эвелина Антоновна</t>
  </si>
  <si>
    <t>9в</t>
  </si>
  <si>
    <t>Клевцова Олеся Олеговна</t>
  </si>
  <si>
    <t>9г</t>
  </si>
  <si>
    <t>Томчук Анастасия Игоревна</t>
  </si>
  <si>
    <t>Каширцева Оксана Антоновна</t>
  </si>
  <si>
    <t>Алиев Марсель Османович</t>
  </si>
  <si>
    <t>Малышкина Каролина Анестиевна</t>
  </si>
  <si>
    <t>9б</t>
  </si>
  <si>
    <t xml:space="preserve">Ворончихина Марианна Леонидовна </t>
  </si>
  <si>
    <t>Павлов Данил Валентинович</t>
  </si>
  <si>
    <t>Сорока Никита Юрьевич</t>
  </si>
  <si>
    <t>Романенко Нина Валерьевна</t>
  </si>
  <si>
    <t>Васильева Ксения Игоревна</t>
  </si>
  <si>
    <t>Казакова Вероника Евгеньевна</t>
  </si>
  <si>
    <t>Камша Кира Алексеевна</t>
  </si>
  <si>
    <t>Кремнева Маргарита Анатольевна</t>
  </si>
  <si>
    <t>Кузаков Максим Геннадьевич</t>
  </si>
  <si>
    <t>Попова Милена Константиновна</t>
  </si>
  <si>
    <t>Гурченко Богдан Александрович</t>
  </si>
  <si>
    <t>Лебедева Валерия Андреевна</t>
  </si>
  <si>
    <t>Мельничук Маргарита Владимировна</t>
  </si>
  <si>
    <t>Невзорова Арина Викторовна</t>
  </si>
  <si>
    <t>Салисова Александра Евгеньевна</t>
  </si>
  <si>
    <t>Хомутенко Ростислав Николаевич</t>
  </si>
  <si>
    <t>10 класс</t>
  </si>
  <si>
    <t>Чарушина Виктория Георгиевна</t>
  </si>
  <si>
    <t>10б</t>
  </si>
  <si>
    <t>Победитель</t>
  </si>
  <si>
    <t>Лебедев Игорь Александрович</t>
  </si>
  <si>
    <t>10а</t>
  </si>
  <si>
    <t xml:space="preserve">Голубец София Ивановна </t>
  </si>
  <si>
    <t>Ляховченко Ирина Александровна</t>
  </si>
  <si>
    <t>11 класс</t>
  </si>
  <si>
    <t>Бурмистрова Александра Сергеевна</t>
  </si>
  <si>
    <t>11а</t>
  </si>
  <si>
    <t>Литвиненко Богдан Евгеньевич</t>
  </si>
  <si>
    <t>11б</t>
  </si>
  <si>
    <t>Котик Татьяна  Викторовна</t>
  </si>
  <si>
    <t>Гимадеева Арина Рустамовна</t>
  </si>
  <si>
    <t>Сирая Карина Анатольевна</t>
  </si>
  <si>
    <t>Ручкина Анастасия 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</si>
</sst>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scheme val="minor"/>
    </font>
    <font>
      <b/>
      <sz val="18"/>
      <color theme="1"/>
      <name val="Times New Roman"/>
    </font>
    <font>
      <sz val="11"/>
      <color theme="1"/>
      <name val="Times New Roman"/>
    </font>
    <font>
      <b/>
      <sz val="12"/>
      <color theme="1"/>
      <name val="Times New Roman"/>
    </font>
    <font>
      <sz val="11"/>
      <name val="Calibri"/>
    </font>
    <font>
      <sz val="12"/>
      <color theme="1"/>
      <name val="Times New Roman"/>
    </font>
    <font>
      <sz val="12"/>
      <color theme="1"/>
      <name val="&quot;Times New Roman&quot;"/>
    </font>
  </fonts>
  <fills count="4">
    <fill>
      <patternFill patternType="none"/>
    </fill>
    <fill>
      <patternFill patternType="gray125"/>
    </fill>
    <fill>
      <patternFill patternType="solid">
        <fgColor rgb="FFD99594"/>
        <bgColor rgb="FFD99594"/>
      </patternFill>
    </fill>
    <fill>
      <patternFill patternType="solid">
        <fgColor rgb="FFF2DBDB"/>
        <bgColor rgb="FFF2DBDB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/>
    <xf numFmtId="1" fontId="5" fillId="3" borderId="1" xfId="0" applyNumberFormat="1" applyFont="1" applyFill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vertical="top"/>
    </xf>
    <xf numFmtId="3" fontId="5" fillId="3" borderId="1" xfId="0" applyNumberFormat="1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5" xfId="0" applyFont="1" applyFill="1" applyBorder="1" applyAlignment="1"/>
    <xf numFmtId="49" fontId="5" fillId="3" borderId="1" xfId="0" applyNumberFormat="1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vertical="top"/>
    </xf>
    <xf numFmtId="49" fontId="5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10" fontId="3" fillId="2" borderId="0" xfId="0" applyNumberFormat="1" applyFont="1" applyFill="1" applyAlignment="1">
      <alignment horizontal="center" vertical="center"/>
    </xf>
    <xf numFmtId="49" fontId="6" fillId="3" borderId="1" xfId="0" applyNumberFormat="1" applyFont="1" applyFill="1" applyBorder="1" applyAlignment="1"/>
    <xf numFmtId="0" fontId="5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/>
    <xf numFmtId="49" fontId="6" fillId="3" borderId="5" xfId="0" applyNumberFormat="1" applyFont="1" applyFill="1" applyBorder="1" applyAlignment="1">
      <alignment vertical="top"/>
    </xf>
    <xf numFmtId="0" fontId="6" fillId="3" borderId="5" xfId="0" applyFont="1" applyFill="1" applyBorder="1" applyAlignment="1"/>
    <xf numFmtId="49" fontId="6" fillId="3" borderId="5" xfId="0" applyNumberFormat="1" applyFont="1" applyFill="1" applyBorder="1" applyAlignment="1"/>
    <xf numFmtId="0" fontId="6" fillId="3" borderId="5" xfId="0" applyFont="1" applyFill="1" applyBorder="1" applyAlignment="1">
      <alignment horizontal="left"/>
    </xf>
    <xf numFmtId="0" fontId="5" fillId="3" borderId="1" xfId="0" applyFont="1" applyFill="1" applyBorder="1" applyAlignment="1"/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/>
    <xf numFmtId="49" fontId="6" fillId="3" borderId="1" xfId="0" applyNumberFormat="1" applyFont="1" applyFill="1" applyBorder="1" applyAlignment="1"/>
    <xf numFmtId="0" fontId="6" fillId="3" borderId="1" xfId="0" applyFont="1" applyFill="1" applyBorder="1" applyAlignment="1"/>
    <xf numFmtId="0" fontId="5" fillId="3" borderId="1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/>
    </xf>
    <xf numFmtId="49" fontId="5" fillId="3" borderId="1" xfId="0" applyNumberFormat="1" applyFont="1" applyFill="1" applyBorder="1" applyAlignment="1"/>
    <xf numFmtId="0" fontId="5" fillId="3" borderId="1" xfId="0" applyFont="1" applyFill="1" applyBorder="1" applyAlignment="1"/>
    <xf numFmtId="0" fontId="5" fillId="3" borderId="5" xfId="0" applyFont="1" applyFill="1" applyBorder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1" fillId="0" borderId="6" xfId="0" applyFont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3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zoomScale="70" zoomScaleNormal="70" workbookViewId="0">
      <selection sqref="A1:M1"/>
    </sheetView>
  </sheetViews>
  <sheetFormatPr defaultColWidth="14.42578125" defaultRowHeight="15" customHeight="1"/>
  <cols>
    <col min="1" max="1" width="38.85546875" customWidth="1"/>
    <col min="2" max="2" width="15.5703125" customWidth="1"/>
    <col min="3" max="3" width="12.42578125" customWidth="1"/>
    <col min="4" max="4" width="36.85546875" customWidth="1"/>
    <col min="5" max="5" width="34.42578125" customWidth="1"/>
    <col min="6" max="10" width="6.42578125" customWidth="1"/>
    <col min="11" max="11" width="13.28515625" customWidth="1"/>
    <col min="12" max="12" width="14.85546875" customWidth="1"/>
    <col min="13" max="13" width="17.28515625" customWidth="1"/>
    <col min="14" max="26" width="8.7109375" customWidth="1"/>
  </cols>
  <sheetData>
    <row r="1" spans="1:26" ht="22.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12</v>
      </c>
      <c r="M2" s="2" t="s">
        <v>13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55" t="s">
        <v>14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4" t="s">
        <v>15</v>
      </c>
      <c r="B4" s="5">
        <v>7</v>
      </c>
      <c r="C4" s="6" t="s">
        <v>16</v>
      </c>
      <c r="D4" s="6" t="s">
        <v>17</v>
      </c>
      <c r="E4" s="7" t="s">
        <v>18</v>
      </c>
      <c r="F4" s="8">
        <v>5</v>
      </c>
      <c r="G4" s="8">
        <v>4</v>
      </c>
      <c r="H4" s="8">
        <v>3</v>
      </c>
      <c r="I4" s="8">
        <v>1</v>
      </c>
      <c r="J4" s="8">
        <v>15</v>
      </c>
      <c r="K4" s="9">
        <f t="shared" ref="K4:K29" si="0">SUM(F4:J4)</f>
        <v>28</v>
      </c>
      <c r="L4" s="10">
        <f t="shared" ref="L4:L29" si="1">K4/42</f>
        <v>0.66666666666666663</v>
      </c>
      <c r="M4" s="11" t="s">
        <v>19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4" t="s">
        <v>20</v>
      </c>
      <c r="B5" s="6">
        <v>6</v>
      </c>
      <c r="C5" s="6" t="s">
        <v>16</v>
      </c>
      <c r="D5" s="6" t="s">
        <v>17</v>
      </c>
      <c r="E5" s="7" t="s">
        <v>18</v>
      </c>
      <c r="F5" s="8">
        <v>5</v>
      </c>
      <c r="G5" s="8">
        <v>4</v>
      </c>
      <c r="H5" s="8">
        <v>3</v>
      </c>
      <c r="I5" s="8">
        <v>1</v>
      </c>
      <c r="J5" s="8">
        <v>13</v>
      </c>
      <c r="K5" s="9">
        <f t="shared" si="0"/>
        <v>26</v>
      </c>
      <c r="L5" s="10">
        <f t="shared" si="1"/>
        <v>0.61904761904761907</v>
      </c>
      <c r="M5" s="11" t="s">
        <v>21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4" t="s">
        <v>22</v>
      </c>
      <c r="B6" s="5">
        <v>5</v>
      </c>
      <c r="C6" s="12" t="s">
        <v>23</v>
      </c>
      <c r="D6" s="6" t="s">
        <v>17</v>
      </c>
      <c r="E6" s="13" t="s">
        <v>24</v>
      </c>
      <c r="F6" s="12">
        <v>3</v>
      </c>
      <c r="G6" s="12">
        <v>1</v>
      </c>
      <c r="H6" s="12">
        <v>0</v>
      </c>
      <c r="I6" s="12">
        <v>1</v>
      </c>
      <c r="J6" s="12">
        <v>16</v>
      </c>
      <c r="K6" s="9">
        <f t="shared" si="0"/>
        <v>21</v>
      </c>
      <c r="L6" s="10">
        <f t="shared" si="1"/>
        <v>0.5</v>
      </c>
      <c r="M6" s="11" t="s">
        <v>25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4" t="s">
        <v>26</v>
      </c>
      <c r="B7" s="6">
        <v>8</v>
      </c>
      <c r="C7" s="6" t="s">
        <v>16</v>
      </c>
      <c r="D7" s="6" t="s">
        <v>17</v>
      </c>
      <c r="E7" s="7" t="s">
        <v>18</v>
      </c>
      <c r="F7" s="8">
        <v>3</v>
      </c>
      <c r="G7" s="8">
        <v>4</v>
      </c>
      <c r="H7" s="8">
        <v>3</v>
      </c>
      <c r="I7" s="8">
        <v>1</v>
      </c>
      <c r="J7" s="8">
        <v>0</v>
      </c>
      <c r="K7" s="9">
        <f t="shared" si="0"/>
        <v>11</v>
      </c>
      <c r="L7" s="10">
        <f t="shared" si="1"/>
        <v>0.26190476190476192</v>
      </c>
      <c r="M7" s="11" t="s">
        <v>25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4" t="s">
        <v>27</v>
      </c>
      <c r="B8" s="6">
        <v>4</v>
      </c>
      <c r="C8" s="12" t="s">
        <v>23</v>
      </c>
      <c r="D8" s="6" t="s">
        <v>17</v>
      </c>
      <c r="E8" s="13" t="s">
        <v>24</v>
      </c>
      <c r="F8" s="12">
        <v>5</v>
      </c>
      <c r="G8" s="12">
        <v>2</v>
      </c>
      <c r="H8" s="12">
        <v>0</v>
      </c>
      <c r="I8" s="12">
        <v>2</v>
      </c>
      <c r="J8" s="12">
        <v>0</v>
      </c>
      <c r="K8" s="9">
        <f t="shared" si="0"/>
        <v>9</v>
      </c>
      <c r="L8" s="10">
        <f t="shared" si="1"/>
        <v>0.21428571428571427</v>
      </c>
      <c r="M8" s="11" t="s">
        <v>25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15"/>
      <c r="B9" s="16"/>
      <c r="C9" s="16"/>
      <c r="D9" s="16"/>
      <c r="E9" s="17"/>
      <c r="F9" s="18"/>
      <c r="G9" s="18"/>
      <c r="H9" s="18"/>
      <c r="I9" s="18"/>
      <c r="J9" s="18"/>
      <c r="K9" s="9">
        <f t="shared" si="0"/>
        <v>0</v>
      </c>
      <c r="L9" s="10">
        <f t="shared" si="1"/>
        <v>0</v>
      </c>
      <c r="M9" s="1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20"/>
      <c r="B10" s="16"/>
      <c r="C10" s="16"/>
      <c r="D10" s="16"/>
      <c r="E10" s="15"/>
      <c r="F10" s="18"/>
      <c r="G10" s="18"/>
      <c r="H10" s="18"/>
      <c r="I10" s="18"/>
      <c r="J10" s="18"/>
      <c r="K10" s="9">
        <f t="shared" si="0"/>
        <v>0</v>
      </c>
      <c r="L10" s="10">
        <f t="shared" si="1"/>
        <v>0</v>
      </c>
      <c r="M10" s="1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21"/>
      <c r="B11" s="22"/>
      <c r="C11" s="23"/>
      <c r="D11" s="23"/>
      <c r="E11" s="20"/>
      <c r="F11" s="23"/>
      <c r="G11" s="23"/>
      <c r="H11" s="23"/>
      <c r="I11" s="23"/>
      <c r="J11" s="23"/>
      <c r="K11" s="9">
        <f t="shared" si="0"/>
        <v>0</v>
      </c>
      <c r="L11" s="10">
        <f t="shared" si="1"/>
        <v>0</v>
      </c>
      <c r="M11" s="1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15"/>
      <c r="B12" s="16"/>
      <c r="C12" s="16"/>
      <c r="D12" s="16"/>
      <c r="E12" s="17"/>
      <c r="F12" s="18"/>
      <c r="G12" s="18"/>
      <c r="H12" s="18"/>
      <c r="I12" s="18"/>
      <c r="J12" s="18"/>
      <c r="K12" s="9">
        <f t="shared" si="0"/>
        <v>0</v>
      </c>
      <c r="L12" s="10">
        <f t="shared" si="1"/>
        <v>0</v>
      </c>
      <c r="M12" s="1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20"/>
      <c r="B13" s="16"/>
      <c r="C13" s="16"/>
      <c r="D13" s="16"/>
      <c r="E13" s="15"/>
      <c r="F13" s="18"/>
      <c r="G13" s="18"/>
      <c r="H13" s="18"/>
      <c r="I13" s="18"/>
      <c r="J13" s="18"/>
      <c r="K13" s="9">
        <f t="shared" si="0"/>
        <v>0</v>
      </c>
      <c r="L13" s="10">
        <f t="shared" si="1"/>
        <v>0</v>
      </c>
      <c r="M13" s="1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24"/>
      <c r="B14" s="16"/>
      <c r="C14" s="25"/>
      <c r="D14" s="16"/>
      <c r="E14" s="17"/>
      <c r="F14" s="18"/>
      <c r="G14" s="18"/>
      <c r="H14" s="18"/>
      <c r="I14" s="18"/>
      <c r="J14" s="18"/>
      <c r="K14" s="9">
        <f t="shared" si="0"/>
        <v>0</v>
      </c>
      <c r="L14" s="10">
        <f t="shared" si="1"/>
        <v>0</v>
      </c>
      <c r="M14" s="1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24"/>
      <c r="B15" s="16"/>
      <c r="C15" s="16"/>
      <c r="D15" s="16"/>
      <c r="E15" s="17"/>
      <c r="F15" s="18"/>
      <c r="G15" s="18"/>
      <c r="H15" s="18"/>
      <c r="I15" s="18"/>
      <c r="J15" s="18"/>
      <c r="K15" s="9">
        <f t="shared" si="0"/>
        <v>0</v>
      </c>
      <c r="L15" s="10">
        <f t="shared" si="1"/>
        <v>0</v>
      </c>
      <c r="M15" s="1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15"/>
      <c r="B16" s="16"/>
      <c r="C16" s="25"/>
      <c r="D16" s="16"/>
      <c r="E16" s="17"/>
      <c r="F16" s="18"/>
      <c r="G16" s="18"/>
      <c r="H16" s="18"/>
      <c r="I16" s="18"/>
      <c r="J16" s="18"/>
      <c r="K16" s="9">
        <f t="shared" si="0"/>
        <v>0</v>
      </c>
      <c r="L16" s="10">
        <f t="shared" si="1"/>
        <v>0</v>
      </c>
      <c r="M16" s="1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5"/>
      <c r="B17" s="16"/>
      <c r="C17" s="25"/>
      <c r="D17" s="25"/>
      <c r="E17" s="17"/>
      <c r="F17" s="18"/>
      <c r="G17" s="18"/>
      <c r="H17" s="18"/>
      <c r="I17" s="18"/>
      <c r="J17" s="18"/>
      <c r="K17" s="9">
        <f t="shared" si="0"/>
        <v>0</v>
      </c>
      <c r="L17" s="10">
        <f t="shared" si="1"/>
        <v>0</v>
      </c>
      <c r="M17" s="1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1"/>
      <c r="B18" s="22"/>
      <c r="C18" s="23"/>
      <c r="D18" s="23"/>
      <c r="E18" s="20"/>
      <c r="F18" s="23"/>
      <c r="G18" s="23"/>
      <c r="H18" s="23"/>
      <c r="I18" s="23"/>
      <c r="J18" s="23"/>
      <c r="K18" s="9">
        <f t="shared" si="0"/>
        <v>0</v>
      </c>
      <c r="L18" s="10">
        <f t="shared" si="1"/>
        <v>0</v>
      </c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1"/>
      <c r="B19" s="22"/>
      <c r="C19" s="23"/>
      <c r="D19" s="23"/>
      <c r="E19" s="20"/>
      <c r="F19" s="23"/>
      <c r="G19" s="23"/>
      <c r="H19" s="23"/>
      <c r="I19" s="23"/>
      <c r="J19" s="23"/>
      <c r="K19" s="9">
        <f t="shared" si="0"/>
        <v>0</v>
      </c>
      <c r="L19" s="10">
        <f t="shared" si="1"/>
        <v>0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21"/>
      <c r="B20" s="22"/>
      <c r="C20" s="23"/>
      <c r="D20" s="23"/>
      <c r="E20" s="20"/>
      <c r="F20" s="23"/>
      <c r="G20" s="23"/>
      <c r="H20" s="23"/>
      <c r="I20" s="23"/>
      <c r="J20" s="23"/>
      <c r="K20" s="9">
        <f t="shared" si="0"/>
        <v>0</v>
      </c>
      <c r="L20" s="10">
        <f t="shared" si="1"/>
        <v>0</v>
      </c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1"/>
      <c r="B21" s="22"/>
      <c r="C21" s="23"/>
      <c r="D21" s="23"/>
      <c r="E21" s="20"/>
      <c r="F21" s="23"/>
      <c r="G21" s="23"/>
      <c r="H21" s="23"/>
      <c r="I21" s="23"/>
      <c r="J21" s="23"/>
      <c r="K21" s="9">
        <f t="shared" si="0"/>
        <v>0</v>
      </c>
      <c r="L21" s="10">
        <f t="shared" si="1"/>
        <v>0</v>
      </c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1"/>
      <c r="B22" s="22"/>
      <c r="C22" s="23"/>
      <c r="D22" s="23"/>
      <c r="E22" s="20"/>
      <c r="F22" s="23"/>
      <c r="G22" s="23"/>
      <c r="H22" s="23"/>
      <c r="I22" s="23"/>
      <c r="J22" s="23"/>
      <c r="K22" s="9">
        <f t="shared" si="0"/>
        <v>0</v>
      </c>
      <c r="L22" s="10">
        <f t="shared" si="1"/>
        <v>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1"/>
      <c r="B23" s="22"/>
      <c r="C23" s="23"/>
      <c r="D23" s="23"/>
      <c r="E23" s="20"/>
      <c r="F23" s="23"/>
      <c r="G23" s="23"/>
      <c r="H23" s="23"/>
      <c r="I23" s="23"/>
      <c r="J23" s="23"/>
      <c r="K23" s="9">
        <f t="shared" si="0"/>
        <v>0</v>
      </c>
      <c r="L23" s="10">
        <f t="shared" si="1"/>
        <v>0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1"/>
      <c r="B24" s="22"/>
      <c r="C24" s="23"/>
      <c r="D24" s="23"/>
      <c r="E24" s="20"/>
      <c r="F24" s="23"/>
      <c r="G24" s="23"/>
      <c r="H24" s="23"/>
      <c r="I24" s="23"/>
      <c r="J24" s="23"/>
      <c r="K24" s="9">
        <f t="shared" si="0"/>
        <v>0</v>
      </c>
      <c r="L24" s="10">
        <f t="shared" si="1"/>
        <v>0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1"/>
      <c r="B25" s="22"/>
      <c r="C25" s="23"/>
      <c r="D25" s="23"/>
      <c r="E25" s="20"/>
      <c r="F25" s="23"/>
      <c r="G25" s="23"/>
      <c r="H25" s="23"/>
      <c r="I25" s="23"/>
      <c r="J25" s="23"/>
      <c r="K25" s="9">
        <f t="shared" si="0"/>
        <v>0</v>
      </c>
      <c r="L25" s="10">
        <f t="shared" si="1"/>
        <v>0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1"/>
      <c r="B26" s="22"/>
      <c r="C26" s="23"/>
      <c r="D26" s="23"/>
      <c r="E26" s="20"/>
      <c r="F26" s="23"/>
      <c r="G26" s="23"/>
      <c r="H26" s="23"/>
      <c r="I26" s="23"/>
      <c r="J26" s="23"/>
      <c r="K26" s="9">
        <f t="shared" si="0"/>
        <v>0</v>
      </c>
      <c r="L26" s="10">
        <f t="shared" si="1"/>
        <v>0</v>
      </c>
      <c r="M26" s="1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1"/>
      <c r="B27" s="22"/>
      <c r="C27" s="23"/>
      <c r="D27" s="23"/>
      <c r="E27" s="20"/>
      <c r="F27" s="23"/>
      <c r="G27" s="23"/>
      <c r="H27" s="23"/>
      <c r="I27" s="23"/>
      <c r="J27" s="23"/>
      <c r="K27" s="9">
        <f t="shared" si="0"/>
        <v>0</v>
      </c>
      <c r="L27" s="10">
        <f t="shared" si="1"/>
        <v>0</v>
      </c>
      <c r="M27" s="1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1"/>
      <c r="B28" s="22"/>
      <c r="C28" s="23"/>
      <c r="D28" s="23"/>
      <c r="E28" s="20"/>
      <c r="F28" s="23"/>
      <c r="G28" s="23"/>
      <c r="H28" s="23"/>
      <c r="I28" s="23"/>
      <c r="J28" s="23"/>
      <c r="K28" s="9">
        <f t="shared" si="0"/>
        <v>0</v>
      </c>
      <c r="L28" s="10">
        <f t="shared" si="1"/>
        <v>0</v>
      </c>
      <c r="M28" s="1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1"/>
      <c r="B29" s="22"/>
      <c r="C29" s="23"/>
      <c r="D29" s="23"/>
      <c r="E29" s="20"/>
      <c r="F29" s="23"/>
      <c r="G29" s="23"/>
      <c r="H29" s="23"/>
      <c r="I29" s="23"/>
      <c r="J29" s="23"/>
      <c r="K29" s="9">
        <f t="shared" si="0"/>
        <v>0</v>
      </c>
      <c r="L29" s="10">
        <f t="shared" si="1"/>
        <v>0</v>
      </c>
      <c r="M29" s="1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2">
    <mergeCell ref="A1:M1"/>
    <mergeCell ref="A3:M3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zoomScale="85" zoomScaleNormal="85" workbookViewId="0">
      <selection activeCell="N14" sqref="N14"/>
    </sheetView>
  </sheetViews>
  <sheetFormatPr defaultColWidth="14.42578125" defaultRowHeight="15" customHeight="1"/>
  <cols>
    <col min="1" max="1" width="38.85546875" customWidth="1"/>
    <col min="2" max="2" width="12" customWidth="1"/>
    <col min="3" max="3" width="12.42578125" customWidth="1"/>
    <col min="4" max="4" width="32.42578125" customWidth="1"/>
    <col min="5" max="5" width="28.5703125" customWidth="1"/>
    <col min="6" max="10" width="6.42578125" customWidth="1"/>
    <col min="11" max="11" width="13.28515625" customWidth="1"/>
    <col min="12" max="12" width="14.85546875" customWidth="1"/>
    <col min="13" max="13" width="17.28515625" customWidth="1"/>
    <col min="14" max="26" width="8.7109375" customWidth="1"/>
  </cols>
  <sheetData>
    <row r="1" spans="1:26" ht="21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61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7" t="s">
        <v>12</v>
      </c>
      <c r="M3" s="26" t="s">
        <v>13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28" t="s">
        <v>29</v>
      </c>
      <c r="B4" s="6">
        <v>18</v>
      </c>
      <c r="C4" s="6" t="s">
        <v>30</v>
      </c>
      <c r="D4" s="6" t="s">
        <v>17</v>
      </c>
      <c r="E4" s="7" t="s">
        <v>31</v>
      </c>
      <c r="F4" s="29">
        <v>5</v>
      </c>
      <c r="G4" s="29">
        <v>4</v>
      </c>
      <c r="H4" s="29">
        <v>6</v>
      </c>
      <c r="I4" s="29">
        <v>3</v>
      </c>
      <c r="J4" s="29">
        <v>18</v>
      </c>
      <c r="K4" s="9">
        <f t="shared" ref="K4:K29" si="0">SUM(F4:J4)</f>
        <v>36</v>
      </c>
      <c r="L4" s="10">
        <f t="shared" ref="L4:L29" si="1">K4/42</f>
        <v>0.8571428571428571</v>
      </c>
      <c r="M4" s="11" t="s">
        <v>19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30" t="s">
        <v>32</v>
      </c>
      <c r="B5" s="6">
        <v>26</v>
      </c>
      <c r="C5" s="6" t="s">
        <v>30</v>
      </c>
      <c r="D5" s="6" t="s">
        <v>17</v>
      </c>
      <c r="E5" s="7" t="s">
        <v>31</v>
      </c>
      <c r="F5" s="29">
        <v>5</v>
      </c>
      <c r="G5" s="29">
        <v>5</v>
      </c>
      <c r="H5" s="29">
        <v>6</v>
      </c>
      <c r="I5" s="29">
        <v>5</v>
      </c>
      <c r="J5" s="29">
        <v>15</v>
      </c>
      <c r="K5" s="9">
        <f t="shared" si="0"/>
        <v>36</v>
      </c>
      <c r="L5" s="10">
        <f t="shared" si="1"/>
        <v>0.8571428571428571</v>
      </c>
      <c r="M5" s="11" t="s">
        <v>19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30" t="s">
        <v>33</v>
      </c>
      <c r="B6" s="5">
        <v>29</v>
      </c>
      <c r="C6" s="6" t="s">
        <v>30</v>
      </c>
      <c r="D6" s="6" t="s">
        <v>17</v>
      </c>
      <c r="E6" s="7" t="s">
        <v>31</v>
      </c>
      <c r="F6" s="29">
        <v>5</v>
      </c>
      <c r="G6" s="29">
        <v>4</v>
      </c>
      <c r="H6" s="29">
        <v>6</v>
      </c>
      <c r="I6" s="29">
        <v>1</v>
      </c>
      <c r="J6" s="29">
        <v>20</v>
      </c>
      <c r="K6" s="9">
        <f t="shared" si="0"/>
        <v>36</v>
      </c>
      <c r="L6" s="10">
        <f t="shared" si="1"/>
        <v>0.8571428571428571</v>
      </c>
      <c r="M6" s="11" t="s">
        <v>19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31" t="s">
        <v>34</v>
      </c>
      <c r="B7" s="5">
        <v>7</v>
      </c>
      <c r="C7" s="6" t="s">
        <v>35</v>
      </c>
      <c r="D7" s="6" t="s">
        <v>17</v>
      </c>
      <c r="E7" s="7" t="s">
        <v>31</v>
      </c>
      <c r="F7" s="29">
        <v>5</v>
      </c>
      <c r="G7" s="29">
        <v>5</v>
      </c>
      <c r="H7" s="29">
        <v>6</v>
      </c>
      <c r="I7" s="29">
        <v>4</v>
      </c>
      <c r="J7" s="29">
        <v>15</v>
      </c>
      <c r="K7" s="9">
        <f t="shared" si="0"/>
        <v>35</v>
      </c>
      <c r="L7" s="10">
        <f t="shared" si="1"/>
        <v>0.83333333333333337</v>
      </c>
      <c r="M7" s="11" t="s">
        <v>21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32" t="s">
        <v>36</v>
      </c>
      <c r="B8" s="5">
        <v>11</v>
      </c>
      <c r="C8" s="6" t="s">
        <v>30</v>
      </c>
      <c r="D8" s="6" t="s">
        <v>17</v>
      </c>
      <c r="E8" s="7" t="s">
        <v>31</v>
      </c>
      <c r="F8" s="29">
        <v>3</v>
      </c>
      <c r="G8" s="29">
        <v>5</v>
      </c>
      <c r="H8" s="29">
        <v>6</v>
      </c>
      <c r="I8" s="29">
        <v>3</v>
      </c>
      <c r="J8" s="29">
        <v>18</v>
      </c>
      <c r="K8" s="9">
        <f t="shared" si="0"/>
        <v>35</v>
      </c>
      <c r="L8" s="10">
        <f t="shared" si="1"/>
        <v>0.83333333333333337</v>
      </c>
      <c r="M8" s="11" t="s">
        <v>21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32" t="s">
        <v>37</v>
      </c>
      <c r="B9" s="5">
        <v>15</v>
      </c>
      <c r="C9" s="6" t="s">
        <v>30</v>
      </c>
      <c r="D9" s="6" t="s">
        <v>17</v>
      </c>
      <c r="E9" s="7" t="s">
        <v>31</v>
      </c>
      <c r="F9" s="29">
        <v>5</v>
      </c>
      <c r="G9" s="29">
        <v>4</v>
      </c>
      <c r="H9" s="29">
        <v>1</v>
      </c>
      <c r="I9" s="29">
        <v>2</v>
      </c>
      <c r="J9" s="29">
        <v>20</v>
      </c>
      <c r="K9" s="9">
        <f t="shared" si="0"/>
        <v>32</v>
      </c>
      <c r="L9" s="10">
        <f t="shared" si="1"/>
        <v>0.76190476190476186</v>
      </c>
      <c r="M9" s="11" t="s">
        <v>21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32" t="s">
        <v>38</v>
      </c>
      <c r="B10" s="5">
        <v>19</v>
      </c>
      <c r="C10" s="6" t="s">
        <v>30</v>
      </c>
      <c r="D10" s="6" t="s">
        <v>17</v>
      </c>
      <c r="E10" s="7" t="s">
        <v>31</v>
      </c>
      <c r="F10" s="29">
        <v>5</v>
      </c>
      <c r="G10" s="29">
        <v>4</v>
      </c>
      <c r="H10" s="29">
        <v>0</v>
      </c>
      <c r="I10" s="29">
        <v>2</v>
      </c>
      <c r="J10" s="29">
        <v>20</v>
      </c>
      <c r="K10" s="9">
        <f t="shared" si="0"/>
        <v>31</v>
      </c>
      <c r="L10" s="10">
        <f t="shared" si="1"/>
        <v>0.73809523809523814</v>
      </c>
      <c r="M10" s="11" t="s">
        <v>21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33" t="s">
        <v>39</v>
      </c>
      <c r="B11" s="6">
        <v>2</v>
      </c>
      <c r="C11" s="12" t="s">
        <v>35</v>
      </c>
      <c r="D11" s="6" t="s">
        <v>17</v>
      </c>
      <c r="E11" s="13" t="s">
        <v>31</v>
      </c>
      <c r="F11" s="29">
        <v>5</v>
      </c>
      <c r="G11" s="29">
        <v>4</v>
      </c>
      <c r="H11" s="29">
        <v>4</v>
      </c>
      <c r="I11" s="29">
        <v>3</v>
      </c>
      <c r="J11" s="29">
        <v>14</v>
      </c>
      <c r="K11" s="9">
        <f t="shared" si="0"/>
        <v>30</v>
      </c>
      <c r="L11" s="10">
        <f t="shared" si="1"/>
        <v>0.7142857142857143</v>
      </c>
      <c r="M11" s="11" t="s">
        <v>21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32" t="s">
        <v>40</v>
      </c>
      <c r="B12" s="5">
        <v>9</v>
      </c>
      <c r="C12" s="6" t="s">
        <v>30</v>
      </c>
      <c r="D12" s="6" t="s">
        <v>17</v>
      </c>
      <c r="E12" s="7" t="s">
        <v>31</v>
      </c>
      <c r="F12" s="29">
        <v>3</v>
      </c>
      <c r="G12" s="29">
        <v>3</v>
      </c>
      <c r="H12" s="29">
        <v>2</v>
      </c>
      <c r="I12" s="29">
        <v>3</v>
      </c>
      <c r="J12" s="29">
        <v>18</v>
      </c>
      <c r="K12" s="9">
        <f t="shared" si="0"/>
        <v>29</v>
      </c>
      <c r="L12" s="10">
        <f t="shared" si="1"/>
        <v>0.69047619047619047</v>
      </c>
      <c r="M12" s="11" t="s">
        <v>25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32" t="s">
        <v>41</v>
      </c>
      <c r="B13" s="5">
        <v>27</v>
      </c>
      <c r="C13" s="6" t="s">
        <v>30</v>
      </c>
      <c r="D13" s="6" t="s">
        <v>17</v>
      </c>
      <c r="E13" s="7" t="s">
        <v>31</v>
      </c>
      <c r="F13" s="29">
        <v>3</v>
      </c>
      <c r="G13" s="29">
        <v>5</v>
      </c>
      <c r="H13" s="29">
        <v>6</v>
      </c>
      <c r="I13" s="29">
        <v>3</v>
      </c>
      <c r="J13" s="29">
        <v>11</v>
      </c>
      <c r="K13" s="9">
        <f t="shared" si="0"/>
        <v>28</v>
      </c>
      <c r="L13" s="10">
        <f t="shared" si="1"/>
        <v>0.66666666666666663</v>
      </c>
      <c r="M13" s="11" t="s">
        <v>25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32" t="s">
        <v>42</v>
      </c>
      <c r="B14" s="5">
        <v>21</v>
      </c>
      <c r="C14" s="6" t="s">
        <v>30</v>
      </c>
      <c r="D14" s="6" t="s">
        <v>17</v>
      </c>
      <c r="E14" s="7" t="s">
        <v>31</v>
      </c>
      <c r="F14" s="29">
        <v>5</v>
      </c>
      <c r="G14" s="29">
        <v>5</v>
      </c>
      <c r="H14" s="29">
        <v>5</v>
      </c>
      <c r="I14" s="29">
        <v>2</v>
      </c>
      <c r="J14" s="29">
        <v>10</v>
      </c>
      <c r="K14" s="9">
        <f t="shared" si="0"/>
        <v>27</v>
      </c>
      <c r="L14" s="10">
        <f t="shared" si="1"/>
        <v>0.6428571428571429</v>
      </c>
      <c r="M14" s="11" t="s">
        <v>25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32" t="s">
        <v>43</v>
      </c>
      <c r="B15" s="6">
        <v>30</v>
      </c>
      <c r="C15" s="6" t="s">
        <v>30</v>
      </c>
      <c r="D15" s="6" t="s">
        <v>17</v>
      </c>
      <c r="E15" s="7" t="s">
        <v>31</v>
      </c>
      <c r="F15" s="29">
        <v>5</v>
      </c>
      <c r="G15" s="29">
        <v>4</v>
      </c>
      <c r="H15" s="29">
        <v>0</v>
      </c>
      <c r="I15" s="29">
        <v>1</v>
      </c>
      <c r="J15" s="29">
        <v>17</v>
      </c>
      <c r="K15" s="9">
        <f t="shared" si="0"/>
        <v>27</v>
      </c>
      <c r="L15" s="10">
        <f t="shared" si="1"/>
        <v>0.6428571428571429</v>
      </c>
      <c r="M15" s="11" t="s">
        <v>25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34" t="s">
        <v>44</v>
      </c>
      <c r="B16" s="5">
        <v>31</v>
      </c>
      <c r="C16" s="6" t="s">
        <v>45</v>
      </c>
      <c r="D16" s="6" t="s">
        <v>17</v>
      </c>
      <c r="E16" s="35" t="s">
        <v>18</v>
      </c>
      <c r="F16" s="36">
        <v>5</v>
      </c>
      <c r="G16" s="36">
        <v>3</v>
      </c>
      <c r="H16" s="36">
        <v>1</v>
      </c>
      <c r="I16" s="36">
        <v>2</v>
      </c>
      <c r="J16" s="36">
        <v>13</v>
      </c>
      <c r="K16" s="9">
        <f t="shared" si="0"/>
        <v>24</v>
      </c>
      <c r="L16" s="10">
        <f t="shared" si="1"/>
        <v>0.5714285714285714</v>
      </c>
      <c r="M16" s="11" t="s">
        <v>25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33" t="s">
        <v>46</v>
      </c>
      <c r="B17" s="5">
        <v>5</v>
      </c>
      <c r="C17" s="6" t="s">
        <v>35</v>
      </c>
      <c r="D17" s="6" t="s">
        <v>17</v>
      </c>
      <c r="E17" s="7" t="s">
        <v>31</v>
      </c>
      <c r="F17" s="29">
        <v>5</v>
      </c>
      <c r="G17" s="29">
        <v>5</v>
      </c>
      <c r="H17" s="29">
        <v>0</v>
      </c>
      <c r="I17" s="29">
        <v>1</v>
      </c>
      <c r="J17" s="29">
        <v>12</v>
      </c>
      <c r="K17" s="9">
        <f t="shared" si="0"/>
        <v>23</v>
      </c>
      <c r="L17" s="10">
        <f t="shared" si="1"/>
        <v>0.54761904761904767</v>
      </c>
      <c r="M17" s="11" t="s">
        <v>25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32" t="s">
        <v>47</v>
      </c>
      <c r="B18" s="6">
        <v>8</v>
      </c>
      <c r="C18" s="6" t="s">
        <v>30</v>
      </c>
      <c r="D18" s="6" t="s">
        <v>17</v>
      </c>
      <c r="E18" s="7" t="s">
        <v>31</v>
      </c>
      <c r="F18" s="29">
        <v>2</v>
      </c>
      <c r="G18" s="29">
        <v>4</v>
      </c>
      <c r="H18" s="29">
        <v>0</v>
      </c>
      <c r="I18" s="29">
        <v>1</v>
      </c>
      <c r="J18" s="29">
        <v>16</v>
      </c>
      <c r="K18" s="9">
        <f t="shared" si="0"/>
        <v>23</v>
      </c>
      <c r="L18" s="10">
        <f t="shared" si="1"/>
        <v>0.54761904761904767</v>
      </c>
      <c r="M18" s="11" t="s">
        <v>25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32" t="s">
        <v>48</v>
      </c>
      <c r="B19" s="5">
        <v>23</v>
      </c>
      <c r="C19" s="6" t="s">
        <v>30</v>
      </c>
      <c r="D19" s="6" t="s">
        <v>17</v>
      </c>
      <c r="E19" s="7" t="s">
        <v>31</v>
      </c>
      <c r="F19" s="29">
        <v>5</v>
      </c>
      <c r="G19" s="29">
        <v>5</v>
      </c>
      <c r="H19" s="29">
        <v>0</v>
      </c>
      <c r="I19" s="29">
        <v>3</v>
      </c>
      <c r="J19" s="29">
        <v>10</v>
      </c>
      <c r="K19" s="9">
        <f t="shared" si="0"/>
        <v>23</v>
      </c>
      <c r="L19" s="10">
        <f t="shared" si="1"/>
        <v>0.54761904761904767</v>
      </c>
      <c r="M19" s="11" t="s">
        <v>25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37" t="s">
        <v>49</v>
      </c>
      <c r="B20" s="36">
        <v>32</v>
      </c>
      <c r="C20" s="36" t="s">
        <v>30</v>
      </c>
      <c r="D20" s="36" t="s">
        <v>17</v>
      </c>
      <c r="E20" s="35" t="s">
        <v>31</v>
      </c>
      <c r="F20" s="36">
        <v>5</v>
      </c>
      <c r="G20" s="36">
        <v>4</v>
      </c>
      <c r="H20" s="36">
        <v>1</v>
      </c>
      <c r="I20" s="36">
        <v>2</v>
      </c>
      <c r="J20" s="36">
        <v>10</v>
      </c>
      <c r="K20" s="9">
        <f t="shared" si="0"/>
        <v>22</v>
      </c>
      <c r="L20" s="10">
        <f t="shared" si="1"/>
        <v>0.52380952380952384</v>
      </c>
      <c r="M20" s="11" t="s">
        <v>25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7" t="s">
        <v>50</v>
      </c>
      <c r="B21" s="36">
        <v>34</v>
      </c>
      <c r="C21" s="36" t="s">
        <v>30</v>
      </c>
      <c r="D21" s="36" t="s">
        <v>17</v>
      </c>
      <c r="E21" s="35" t="s">
        <v>31</v>
      </c>
      <c r="F21" s="36">
        <v>5</v>
      </c>
      <c r="G21" s="36">
        <v>5</v>
      </c>
      <c r="H21" s="36">
        <v>0</v>
      </c>
      <c r="I21" s="36">
        <v>2</v>
      </c>
      <c r="J21" s="36">
        <v>10</v>
      </c>
      <c r="K21" s="9">
        <f t="shared" si="0"/>
        <v>22</v>
      </c>
      <c r="L21" s="10">
        <f t="shared" si="1"/>
        <v>0.52380952380952384</v>
      </c>
      <c r="M21" s="11" t="s">
        <v>25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37" t="s">
        <v>51</v>
      </c>
      <c r="B22" s="36">
        <v>35</v>
      </c>
      <c r="C22" s="36" t="s">
        <v>30</v>
      </c>
      <c r="D22" s="36" t="s">
        <v>17</v>
      </c>
      <c r="E22" s="35" t="s">
        <v>31</v>
      </c>
      <c r="F22" s="36">
        <v>5</v>
      </c>
      <c r="G22" s="36">
        <v>4</v>
      </c>
      <c r="H22" s="36">
        <v>0</v>
      </c>
      <c r="I22" s="36">
        <v>1</v>
      </c>
      <c r="J22" s="36">
        <v>12</v>
      </c>
      <c r="K22" s="9">
        <f t="shared" si="0"/>
        <v>22</v>
      </c>
      <c r="L22" s="10">
        <f t="shared" si="1"/>
        <v>0.52380952380952384</v>
      </c>
      <c r="M22" s="11" t="s">
        <v>25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3" t="s">
        <v>52</v>
      </c>
      <c r="B23" s="5">
        <v>13</v>
      </c>
      <c r="C23" s="6" t="s">
        <v>30</v>
      </c>
      <c r="D23" s="6" t="s">
        <v>17</v>
      </c>
      <c r="E23" s="7" t="s">
        <v>31</v>
      </c>
      <c r="F23" s="29">
        <v>3</v>
      </c>
      <c r="G23" s="29">
        <v>4</v>
      </c>
      <c r="H23" s="29">
        <v>0</v>
      </c>
      <c r="I23" s="29">
        <v>2</v>
      </c>
      <c r="J23" s="29">
        <v>12</v>
      </c>
      <c r="K23" s="9">
        <f t="shared" si="0"/>
        <v>21</v>
      </c>
      <c r="L23" s="10">
        <f t="shared" si="1"/>
        <v>0.5</v>
      </c>
      <c r="M23" s="11" t="s">
        <v>25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32" t="s">
        <v>53</v>
      </c>
      <c r="B24" s="6">
        <v>4</v>
      </c>
      <c r="C24" s="12" t="s">
        <v>54</v>
      </c>
      <c r="D24" s="6" t="s">
        <v>17</v>
      </c>
      <c r="E24" s="13" t="s">
        <v>18</v>
      </c>
      <c r="F24" s="12">
        <v>3</v>
      </c>
      <c r="G24" s="12">
        <v>4</v>
      </c>
      <c r="H24" s="12">
        <v>0</v>
      </c>
      <c r="I24" s="12">
        <v>1</v>
      </c>
      <c r="J24" s="12">
        <v>12</v>
      </c>
      <c r="K24" s="9">
        <f t="shared" si="0"/>
        <v>20</v>
      </c>
      <c r="L24" s="10">
        <f t="shared" si="1"/>
        <v>0.47619047619047616</v>
      </c>
      <c r="M24" s="11" t="s">
        <v>25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38" t="s">
        <v>55</v>
      </c>
      <c r="B25" s="6">
        <v>6</v>
      </c>
      <c r="C25" s="6" t="s">
        <v>35</v>
      </c>
      <c r="D25" s="6" t="s">
        <v>17</v>
      </c>
      <c r="E25" s="7" t="s">
        <v>31</v>
      </c>
      <c r="F25" s="29">
        <v>3</v>
      </c>
      <c r="G25" s="29">
        <v>4</v>
      </c>
      <c r="H25" s="29">
        <v>0</v>
      </c>
      <c r="I25" s="29">
        <v>1</v>
      </c>
      <c r="J25" s="29">
        <v>10</v>
      </c>
      <c r="K25" s="9">
        <f t="shared" si="0"/>
        <v>18</v>
      </c>
      <c r="L25" s="10">
        <f t="shared" si="1"/>
        <v>0.42857142857142855</v>
      </c>
      <c r="M25" s="11" t="s">
        <v>25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30" t="s">
        <v>56</v>
      </c>
      <c r="B26" s="6">
        <v>28</v>
      </c>
      <c r="C26" s="6" t="s">
        <v>30</v>
      </c>
      <c r="D26" s="6" t="s">
        <v>17</v>
      </c>
      <c r="E26" s="7" t="s">
        <v>31</v>
      </c>
      <c r="F26" s="29">
        <v>2</v>
      </c>
      <c r="G26" s="29">
        <v>3</v>
      </c>
      <c r="H26" s="29">
        <v>0</v>
      </c>
      <c r="I26" s="29">
        <v>0</v>
      </c>
      <c r="J26" s="29">
        <v>13</v>
      </c>
      <c r="K26" s="9">
        <f t="shared" si="0"/>
        <v>18</v>
      </c>
      <c r="L26" s="10">
        <f t="shared" si="1"/>
        <v>0.42857142857142855</v>
      </c>
      <c r="M26" s="11" t="s">
        <v>25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39" t="s">
        <v>57</v>
      </c>
      <c r="B27" s="5">
        <v>3</v>
      </c>
      <c r="C27" s="12" t="s">
        <v>35</v>
      </c>
      <c r="D27" s="6" t="s">
        <v>17</v>
      </c>
      <c r="E27" s="13" t="s">
        <v>31</v>
      </c>
      <c r="F27" s="12">
        <v>3</v>
      </c>
      <c r="G27" s="12">
        <v>5</v>
      </c>
      <c r="H27" s="12">
        <v>0</v>
      </c>
      <c r="I27" s="12">
        <v>0</v>
      </c>
      <c r="J27" s="12">
        <v>7</v>
      </c>
      <c r="K27" s="9">
        <f t="shared" si="0"/>
        <v>15</v>
      </c>
      <c r="L27" s="10">
        <f t="shared" si="1"/>
        <v>0.35714285714285715</v>
      </c>
      <c r="M27" s="11" t="s">
        <v>25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40" t="s">
        <v>58</v>
      </c>
      <c r="B28" s="5">
        <v>1</v>
      </c>
      <c r="C28" s="12" t="s">
        <v>35</v>
      </c>
      <c r="D28" s="6" t="s">
        <v>17</v>
      </c>
      <c r="E28" s="13" t="s">
        <v>31</v>
      </c>
      <c r="F28" s="12">
        <v>5</v>
      </c>
      <c r="G28" s="12">
        <v>3</v>
      </c>
      <c r="H28" s="12">
        <v>0</v>
      </c>
      <c r="I28" s="12">
        <v>0</v>
      </c>
      <c r="J28" s="12">
        <v>0</v>
      </c>
      <c r="K28" s="9">
        <f t="shared" si="0"/>
        <v>8</v>
      </c>
      <c r="L28" s="10">
        <f t="shared" si="1"/>
        <v>0.19047619047619047</v>
      </c>
      <c r="M28" s="11" t="s">
        <v>25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35" t="s">
        <v>59</v>
      </c>
      <c r="B29" s="36">
        <v>33</v>
      </c>
      <c r="C29" s="36" t="s">
        <v>30</v>
      </c>
      <c r="D29" s="36" t="s">
        <v>17</v>
      </c>
      <c r="E29" s="35" t="s">
        <v>31</v>
      </c>
      <c r="F29" s="36">
        <v>3</v>
      </c>
      <c r="G29" s="36">
        <v>1</v>
      </c>
      <c r="H29" s="36">
        <v>0</v>
      </c>
      <c r="I29" s="36">
        <v>2</v>
      </c>
      <c r="J29" s="36">
        <v>0</v>
      </c>
      <c r="K29" s="9">
        <f t="shared" si="0"/>
        <v>6</v>
      </c>
      <c r="L29" s="10">
        <f t="shared" si="1"/>
        <v>0.14285714285714285</v>
      </c>
      <c r="M29" s="11" t="s">
        <v>25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</sheetData>
  <mergeCells count="2">
    <mergeCell ref="A1:M1"/>
    <mergeCell ref="A2:M2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tabSelected="1" zoomScale="85" zoomScaleNormal="85" workbookViewId="0">
      <selection activeCell="J23" sqref="J23"/>
    </sheetView>
  </sheetViews>
  <sheetFormatPr defaultColWidth="14.42578125" defaultRowHeight="15" customHeight="1"/>
  <cols>
    <col min="1" max="1" width="40.42578125" customWidth="1"/>
    <col min="2" max="2" width="15.5703125" customWidth="1"/>
    <col min="3" max="3" width="12.42578125" customWidth="1"/>
    <col min="4" max="4" width="34.42578125" customWidth="1"/>
    <col min="5" max="5" width="36.85546875" customWidth="1"/>
    <col min="6" max="6" width="18" customWidth="1"/>
    <col min="7" max="7" width="18.42578125" customWidth="1"/>
    <col min="8" max="8" width="13.28515625" customWidth="1"/>
    <col min="9" max="9" width="14.85546875" customWidth="1"/>
    <col min="10" max="10" width="17.28515625" customWidth="1"/>
    <col min="11" max="26" width="8.7109375" customWidth="1"/>
  </cols>
  <sheetData>
    <row r="1" spans="1:26" ht="22.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41" t="s">
        <v>60</v>
      </c>
      <c r="G2" s="41" t="s">
        <v>61</v>
      </c>
      <c r="H2" s="2" t="s">
        <v>11</v>
      </c>
      <c r="I2" s="3" t="s">
        <v>12</v>
      </c>
      <c r="J2" s="2" t="s">
        <v>13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55" t="s">
        <v>62</v>
      </c>
      <c r="B3" s="56"/>
      <c r="C3" s="56"/>
      <c r="D3" s="56"/>
      <c r="E3" s="56"/>
      <c r="F3" s="56"/>
      <c r="G3" s="56"/>
      <c r="H3" s="56"/>
      <c r="I3" s="56"/>
      <c r="J3" s="5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42" t="s">
        <v>63</v>
      </c>
      <c r="B4" s="6">
        <v>15</v>
      </c>
      <c r="C4" s="29" t="s">
        <v>64</v>
      </c>
      <c r="D4" s="6" t="s">
        <v>17</v>
      </c>
      <c r="E4" s="7" t="s">
        <v>24</v>
      </c>
      <c r="F4" s="43" t="s">
        <v>65</v>
      </c>
      <c r="G4" s="43" t="s">
        <v>66</v>
      </c>
      <c r="H4" s="44">
        <v>27</v>
      </c>
      <c r="I4" s="10">
        <f t="shared" ref="I4:I26" si="0">H4/50</f>
        <v>0.54</v>
      </c>
      <c r="J4" s="11" t="s">
        <v>19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4" t="s">
        <v>67</v>
      </c>
      <c r="B5" s="6">
        <v>6</v>
      </c>
      <c r="C5" s="12" t="s">
        <v>64</v>
      </c>
      <c r="D5" s="6" t="s">
        <v>17</v>
      </c>
      <c r="E5" s="13" t="s">
        <v>24</v>
      </c>
      <c r="F5" s="12">
        <v>10</v>
      </c>
      <c r="G5" s="12">
        <v>15</v>
      </c>
      <c r="H5" s="9">
        <f t="shared" ref="H5:H26" si="1">SUM(F5:G5)</f>
        <v>25</v>
      </c>
      <c r="I5" s="10">
        <f t="shared" si="0"/>
        <v>0.5</v>
      </c>
      <c r="J5" s="11" t="s">
        <v>21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4" t="s">
        <v>68</v>
      </c>
      <c r="B6" s="5">
        <v>13</v>
      </c>
      <c r="C6" s="6" t="s">
        <v>69</v>
      </c>
      <c r="D6" s="6" t="s">
        <v>17</v>
      </c>
      <c r="E6" s="7" t="s">
        <v>70</v>
      </c>
      <c r="F6" s="12">
        <v>17</v>
      </c>
      <c r="G6" s="12">
        <v>3</v>
      </c>
      <c r="H6" s="9">
        <f t="shared" si="1"/>
        <v>20</v>
      </c>
      <c r="I6" s="10">
        <f t="shared" si="0"/>
        <v>0.4</v>
      </c>
      <c r="J6" s="11" t="s">
        <v>25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4" t="s">
        <v>71</v>
      </c>
      <c r="B7" s="5">
        <v>11</v>
      </c>
      <c r="C7" s="6" t="s">
        <v>69</v>
      </c>
      <c r="D7" s="6" t="s">
        <v>17</v>
      </c>
      <c r="E7" s="7" t="s">
        <v>70</v>
      </c>
      <c r="F7" s="12">
        <v>16</v>
      </c>
      <c r="G7" s="12">
        <v>0</v>
      </c>
      <c r="H7" s="9">
        <f t="shared" si="1"/>
        <v>16</v>
      </c>
      <c r="I7" s="10">
        <f t="shared" si="0"/>
        <v>0.32</v>
      </c>
      <c r="J7" s="11" t="s">
        <v>25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4" t="s">
        <v>72</v>
      </c>
      <c r="B8" s="5">
        <v>1</v>
      </c>
      <c r="C8" s="12" t="s">
        <v>64</v>
      </c>
      <c r="D8" s="6" t="s">
        <v>17</v>
      </c>
      <c r="E8" s="13" t="s">
        <v>24</v>
      </c>
      <c r="F8" s="12">
        <v>8</v>
      </c>
      <c r="G8" s="12">
        <v>7</v>
      </c>
      <c r="H8" s="9">
        <f t="shared" si="1"/>
        <v>15</v>
      </c>
      <c r="I8" s="10">
        <f t="shared" si="0"/>
        <v>0.3</v>
      </c>
      <c r="J8" s="11" t="s">
        <v>25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14" t="s">
        <v>73</v>
      </c>
      <c r="B9" s="6">
        <v>12</v>
      </c>
      <c r="C9" s="6" t="s">
        <v>69</v>
      </c>
      <c r="D9" s="6" t="s">
        <v>17</v>
      </c>
      <c r="E9" s="7" t="s">
        <v>70</v>
      </c>
      <c r="F9" s="12">
        <v>0</v>
      </c>
      <c r="G9" s="12">
        <v>11</v>
      </c>
      <c r="H9" s="9">
        <f t="shared" si="1"/>
        <v>11</v>
      </c>
      <c r="I9" s="10">
        <f t="shared" si="0"/>
        <v>0.22</v>
      </c>
      <c r="J9" s="11" t="s">
        <v>25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14" t="s">
        <v>74</v>
      </c>
      <c r="B10" s="6">
        <v>14</v>
      </c>
      <c r="C10" s="6" t="s">
        <v>69</v>
      </c>
      <c r="D10" s="6" t="s">
        <v>17</v>
      </c>
      <c r="E10" s="7" t="s">
        <v>70</v>
      </c>
      <c r="F10" s="12">
        <v>0</v>
      </c>
      <c r="G10" s="12">
        <v>5</v>
      </c>
      <c r="H10" s="9">
        <f t="shared" si="1"/>
        <v>5</v>
      </c>
      <c r="I10" s="10">
        <f t="shared" si="0"/>
        <v>0.1</v>
      </c>
      <c r="J10" s="11" t="s">
        <v>25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40" t="s">
        <v>75</v>
      </c>
      <c r="B11" s="5">
        <v>9</v>
      </c>
      <c r="C11" s="12" t="s">
        <v>64</v>
      </c>
      <c r="D11" s="6" t="s">
        <v>17</v>
      </c>
      <c r="E11" s="13" t="s">
        <v>24</v>
      </c>
      <c r="F11" s="12">
        <v>0</v>
      </c>
      <c r="G11" s="12">
        <v>0</v>
      </c>
      <c r="H11" s="9">
        <f t="shared" si="1"/>
        <v>0</v>
      </c>
      <c r="I11" s="10">
        <f t="shared" si="0"/>
        <v>0</v>
      </c>
      <c r="J11" s="11" t="s">
        <v>25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24"/>
      <c r="B12" s="16"/>
      <c r="C12" s="16"/>
      <c r="D12" s="16"/>
      <c r="E12" s="17"/>
      <c r="F12" s="18"/>
      <c r="G12" s="18"/>
      <c r="H12" s="9">
        <f t="shared" si="1"/>
        <v>0</v>
      </c>
      <c r="I12" s="10">
        <f t="shared" si="0"/>
        <v>0</v>
      </c>
      <c r="J12" s="1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15"/>
      <c r="B13" s="16"/>
      <c r="C13" s="25"/>
      <c r="D13" s="16"/>
      <c r="E13" s="17"/>
      <c r="F13" s="18"/>
      <c r="G13" s="18"/>
      <c r="H13" s="9">
        <f t="shared" si="1"/>
        <v>0</v>
      </c>
      <c r="I13" s="10">
        <f t="shared" si="0"/>
        <v>0</v>
      </c>
      <c r="J13" s="1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5"/>
      <c r="B14" s="16"/>
      <c r="C14" s="25"/>
      <c r="D14" s="25"/>
      <c r="E14" s="17"/>
      <c r="F14" s="18"/>
      <c r="G14" s="18"/>
      <c r="H14" s="9">
        <f t="shared" si="1"/>
        <v>0</v>
      </c>
      <c r="I14" s="10">
        <f t="shared" si="0"/>
        <v>0</v>
      </c>
      <c r="J14" s="1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1"/>
      <c r="B15" s="22"/>
      <c r="C15" s="23"/>
      <c r="D15" s="23"/>
      <c r="E15" s="20"/>
      <c r="F15" s="23"/>
      <c r="G15" s="23"/>
      <c r="H15" s="9">
        <f t="shared" si="1"/>
        <v>0</v>
      </c>
      <c r="I15" s="10">
        <f t="shared" si="0"/>
        <v>0</v>
      </c>
      <c r="J15" s="1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1"/>
      <c r="B16" s="22"/>
      <c r="C16" s="23"/>
      <c r="D16" s="23"/>
      <c r="E16" s="20"/>
      <c r="F16" s="23"/>
      <c r="G16" s="23"/>
      <c r="H16" s="9">
        <f t="shared" si="1"/>
        <v>0</v>
      </c>
      <c r="I16" s="10">
        <f t="shared" si="0"/>
        <v>0</v>
      </c>
      <c r="J16" s="1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1"/>
      <c r="B17" s="22"/>
      <c r="C17" s="23"/>
      <c r="D17" s="23"/>
      <c r="E17" s="20"/>
      <c r="F17" s="23"/>
      <c r="G17" s="23"/>
      <c r="H17" s="9">
        <f t="shared" si="1"/>
        <v>0</v>
      </c>
      <c r="I17" s="10">
        <f t="shared" si="0"/>
        <v>0</v>
      </c>
      <c r="J17" s="1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1"/>
      <c r="B18" s="22"/>
      <c r="C18" s="23"/>
      <c r="D18" s="23"/>
      <c r="E18" s="20"/>
      <c r="F18" s="23"/>
      <c r="G18" s="23"/>
      <c r="H18" s="9">
        <f t="shared" si="1"/>
        <v>0</v>
      </c>
      <c r="I18" s="10">
        <f t="shared" si="0"/>
        <v>0</v>
      </c>
      <c r="J18" s="1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1"/>
      <c r="B19" s="22"/>
      <c r="C19" s="23"/>
      <c r="D19" s="23"/>
      <c r="E19" s="20"/>
      <c r="F19" s="23"/>
      <c r="G19" s="23"/>
      <c r="H19" s="9">
        <f t="shared" si="1"/>
        <v>0</v>
      </c>
      <c r="I19" s="10">
        <f t="shared" si="0"/>
        <v>0</v>
      </c>
      <c r="J19" s="1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21"/>
      <c r="B20" s="22"/>
      <c r="C20" s="23"/>
      <c r="D20" s="23"/>
      <c r="E20" s="20"/>
      <c r="F20" s="23"/>
      <c r="G20" s="23"/>
      <c r="H20" s="9">
        <f t="shared" si="1"/>
        <v>0</v>
      </c>
      <c r="I20" s="10">
        <f t="shared" si="0"/>
        <v>0</v>
      </c>
      <c r="J20" s="1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1"/>
      <c r="B21" s="22"/>
      <c r="C21" s="23"/>
      <c r="D21" s="23"/>
      <c r="E21" s="20"/>
      <c r="F21" s="23"/>
      <c r="G21" s="23"/>
      <c r="H21" s="9">
        <f t="shared" si="1"/>
        <v>0</v>
      </c>
      <c r="I21" s="10">
        <f t="shared" si="0"/>
        <v>0</v>
      </c>
      <c r="J21" s="1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1"/>
      <c r="B22" s="22"/>
      <c r="C22" s="23"/>
      <c r="D22" s="23"/>
      <c r="E22" s="20"/>
      <c r="F22" s="23"/>
      <c r="G22" s="23"/>
      <c r="H22" s="9">
        <f t="shared" si="1"/>
        <v>0</v>
      </c>
      <c r="I22" s="10">
        <f t="shared" si="0"/>
        <v>0</v>
      </c>
      <c r="J22" s="1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1"/>
      <c r="B23" s="22"/>
      <c r="C23" s="23"/>
      <c r="D23" s="23"/>
      <c r="E23" s="20"/>
      <c r="F23" s="23"/>
      <c r="G23" s="23"/>
      <c r="H23" s="9">
        <f t="shared" si="1"/>
        <v>0</v>
      </c>
      <c r="I23" s="10">
        <f t="shared" si="0"/>
        <v>0</v>
      </c>
      <c r="J23" s="1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1"/>
      <c r="B24" s="22"/>
      <c r="C24" s="23"/>
      <c r="D24" s="23"/>
      <c r="E24" s="20"/>
      <c r="F24" s="23"/>
      <c r="G24" s="23"/>
      <c r="H24" s="9">
        <f t="shared" si="1"/>
        <v>0</v>
      </c>
      <c r="I24" s="10">
        <f t="shared" si="0"/>
        <v>0</v>
      </c>
      <c r="J24" s="1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1"/>
      <c r="B25" s="22"/>
      <c r="C25" s="23"/>
      <c r="D25" s="23"/>
      <c r="E25" s="20"/>
      <c r="F25" s="23"/>
      <c r="G25" s="23"/>
      <c r="H25" s="9">
        <f t="shared" si="1"/>
        <v>0</v>
      </c>
      <c r="I25" s="10">
        <f t="shared" si="0"/>
        <v>0</v>
      </c>
      <c r="J25" s="1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1"/>
      <c r="B26" s="22"/>
      <c r="C26" s="23"/>
      <c r="D26" s="23"/>
      <c r="E26" s="20"/>
      <c r="F26" s="23"/>
      <c r="G26" s="23"/>
      <c r="H26" s="9">
        <f t="shared" si="1"/>
        <v>0</v>
      </c>
      <c r="I26" s="10">
        <f t="shared" si="0"/>
        <v>0</v>
      </c>
      <c r="J26" s="1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2">
    <mergeCell ref="A1:J1"/>
    <mergeCell ref="A3:J3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workbookViewId="0"/>
  </sheetViews>
  <sheetFormatPr defaultColWidth="14.42578125" defaultRowHeight="15" customHeight="1"/>
  <cols>
    <col min="1" max="1" width="38.85546875" customWidth="1"/>
    <col min="2" max="2" width="15.5703125" customWidth="1"/>
    <col min="3" max="3" width="12.42578125" customWidth="1"/>
    <col min="4" max="4" width="34.140625" customWidth="1"/>
    <col min="5" max="5" width="38.85546875" customWidth="1"/>
    <col min="6" max="6" width="16.42578125" customWidth="1"/>
    <col min="7" max="7" width="19" customWidth="1"/>
    <col min="8" max="8" width="13.28515625" customWidth="1"/>
    <col min="9" max="9" width="14.85546875" customWidth="1"/>
    <col min="10" max="10" width="17.28515625" customWidth="1"/>
    <col min="11" max="26" width="8.7109375" customWidth="1"/>
  </cols>
  <sheetData>
    <row r="1" spans="1:26" ht="22.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41" t="s">
        <v>60</v>
      </c>
      <c r="G2" s="41" t="s">
        <v>61</v>
      </c>
      <c r="H2" s="2" t="s">
        <v>11</v>
      </c>
      <c r="I2" s="3" t="s">
        <v>12</v>
      </c>
      <c r="J2" s="2" t="s">
        <v>13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55" t="s">
        <v>76</v>
      </c>
      <c r="B3" s="56"/>
      <c r="C3" s="56"/>
      <c r="D3" s="56"/>
      <c r="E3" s="56"/>
      <c r="F3" s="56"/>
      <c r="G3" s="56"/>
      <c r="H3" s="56"/>
      <c r="I3" s="56"/>
      <c r="J3" s="5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45" t="s">
        <v>77</v>
      </c>
      <c r="B4" s="6">
        <v>6</v>
      </c>
      <c r="C4" s="6" t="s">
        <v>78</v>
      </c>
      <c r="D4" s="6" t="s">
        <v>17</v>
      </c>
      <c r="E4" s="7" t="s">
        <v>79</v>
      </c>
      <c r="F4" s="12">
        <v>0</v>
      </c>
      <c r="G4" s="12">
        <v>9</v>
      </c>
      <c r="H4" s="9">
        <f t="shared" ref="H4:H29" si="0">SUM(F4:G4)</f>
        <v>9</v>
      </c>
      <c r="I4" s="10">
        <f t="shared" ref="I4:I29" si="1">H4/50</f>
        <v>0.18</v>
      </c>
      <c r="J4" s="11" t="s">
        <v>25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45" t="s">
        <v>80</v>
      </c>
      <c r="B5" s="6">
        <v>7</v>
      </c>
      <c r="C5" s="6" t="s">
        <v>78</v>
      </c>
      <c r="D5" s="6" t="s">
        <v>17</v>
      </c>
      <c r="E5" s="7" t="s">
        <v>79</v>
      </c>
      <c r="F5" s="12">
        <v>0</v>
      </c>
      <c r="G5" s="12">
        <v>6</v>
      </c>
      <c r="H5" s="9">
        <f t="shared" si="0"/>
        <v>6</v>
      </c>
      <c r="I5" s="10">
        <f t="shared" si="1"/>
        <v>0.12</v>
      </c>
      <c r="J5" s="11" t="s">
        <v>25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45" t="s">
        <v>81</v>
      </c>
      <c r="B6" s="6">
        <v>5</v>
      </c>
      <c r="C6" s="6" t="s">
        <v>78</v>
      </c>
      <c r="D6" s="6" t="s">
        <v>17</v>
      </c>
      <c r="E6" s="7" t="s">
        <v>79</v>
      </c>
      <c r="F6" s="12">
        <v>0</v>
      </c>
      <c r="G6" s="12">
        <v>4</v>
      </c>
      <c r="H6" s="9">
        <f t="shared" si="0"/>
        <v>4</v>
      </c>
      <c r="I6" s="10">
        <f t="shared" si="1"/>
        <v>0.08</v>
      </c>
      <c r="J6" s="11" t="s">
        <v>25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20"/>
      <c r="B7" s="16"/>
      <c r="C7" s="16"/>
      <c r="D7" s="16"/>
      <c r="E7" s="15"/>
      <c r="F7" s="18"/>
      <c r="G7" s="18"/>
      <c r="H7" s="9">
        <f t="shared" si="0"/>
        <v>0</v>
      </c>
      <c r="I7" s="10">
        <f t="shared" si="1"/>
        <v>0</v>
      </c>
      <c r="J7" s="1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46"/>
      <c r="B8" s="47"/>
      <c r="C8" s="48"/>
      <c r="D8" s="48"/>
      <c r="E8" s="46"/>
      <c r="F8" s="48"/>
      <c r="G8" s="48"/>
      <c r="H8" s="9">
        <f t="shared" si="0"/>
        <v>0</v>
      </c>
      <c r="I8" s="10">
        <f t="shared" si="1"/>
        <v>0</v>
      </c>
      <c r="J8" s="1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15"/>
      <c r="B9" s="16"/>
      <c r="C9" s="16"/>
      <c r="D9" s="16"/>
      <c r="E9" s="17"/>
      <c r="F9" s="18"/>
      <c r="G9" s="18"/>
      <c r="H9" s="9">
        <f t="shared" si="0"/>
        <v>0</v>
      </c>
      <c r="I9" s="10">
        <f t="shared" si="1"/>
        <v>0</v>
      </c>
      <c r="J9" s="1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20"/>
      <c r="B10" s="16"/>
      <c r="C10" s="16"/>
      <c r="D10" s="16"/>
      <c r="E10" s="15"/>
      <c r="F10" s="18"/>
      <c r="G10" s="18"/>
      <c r="H10" s="9">
        <f t="shared" si="0"/>
        <v>0</v>
      </c>
      <c r="I10" s="10">
        <f t="shared" si="1"/>
        <v>0</v>
      </c>
      <c r="J10" s="1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21"/>
      <c r="B11" s="22"/>
      <c r="C11" s="23"/>
      <c r="D11" s="23"/>
      <c r="E11" s="20"/>
      <c r="F11" s="23"/>
      <c r="G11" s="23"/>
      <c r="H11" s="9">
        <f t="shared" si="0"/>
        <v>0</v>
      </c>
      <c r="I11" s="10">
        <f t="shared" si="1"/>
        <v>0</v>
      </c>
      <c r="J11" s="1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15"/>
      <c r="B12" s="16"/>
      <c r="C12" s="16"/>
      <c r="D12" s="16"/>
      <c r="E12" s="17"/>
      <c r="F12" s="18"/>
      <c r="G12" s="18"/>
      <c r="H12" s="9">
        <f t="shared" si="0"/>
        <v>0</v>
      </c>
      <c r="I12" s="10">
        <f t="shared" si="1"/>
        <v>0</v>
      </c>
      <c r="J12" s="1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20"/>
      <c r="B13" s="16"/>
      <c r="C13" s="16"/>
      <c r="D13" s="16"/>
      <c r="E13" s="15"/>
      <c r="F13" s="18"/>
      <c r="G13" s="18"/>
      <c r="H13" s="9">
        <f t="shared" si="0"/>
        <v>0</v>
      </c>
      <c r="I13" s="10">
        <f t="shared" si="1"/>
        <v>0</v>
      </c>
      <c r="J13" s="1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24"/>
      <c r="B14" s="16"/>
      <c r="C14" s="25"/>
      <c r="D14" s="16"/>
      <c r="E14" s="17"/>
      <c r="F14" s="18"/>
      <c r="G14" s="18"/>
      <c r="H14" s="9">
        <f t="shared" si="0"/>
        <v>0</v>
      </c>
      <c r="I14" s="10">
        <f t="shared" si="1"/>
        <v>0</v>
      </c>
      <c r="J14" s="1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24"/>
      <c r="B15" s="16"/>
      <c r="C15" s="16"/>
      <c r="D15" s="16"/>
      <c r="E15" s="17"/>
      <c r="F15" s="18"/>
      <c r="G15" s="18"/>
      <c r="H15" s="9">
        <f t="shared" si="0"/>
        <v>0</v>
      </c>
      <c r="I15" s="10">
        <f t="shared" si="1"/>
        <v>0</v>
      </c>
      <c r="J15" s="1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15"/>
      <c r="B16" s="16"/>
      <c r="C16" s="25"/>
      <c r="D16" s="16"/>
      <c r="E16" s="17"/>
      <c r="F16" s="18"/>
      <c r="G16" s="18"/>
      <c r="H16" s="9">
        <f t="shared" si="0"/>
        <v>0</v>
      </c>
      <c r="I16" s="10">
        <f t="shared" si="1"/>
        <v>0</v>
      </c>
      <c r="J16" s="1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5"/>
      <c r="B17" s="16"/>
      <c r="C17" s="25"/>
      <c r="D17" s="25"/>
      <c r="E17" s="17"/>
      <c r="F17" s="18"/>
      <c r="G17" s="18"/>
      <c r="H17" s="9">
        <f t="shared" si="0"/>
        <v>0</v>
      </c>
      <c r="I17" s="10">
        <f t="shared" si="1"/>
        <v>0</v>
      </c>
      <c r="J17" s="1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1"/>
      <c r="B18" s="22"/>
      <c r="C18" s="23"/>
      <c r="D18" s="23"/>
      <c r="E18" s="20"/>
      <c r="F18" s="23"/>
      <c r="G18" s="23"/>
      <c r="H18" s="9">
        <f t="shared" si="0"/>
        <v>0</v>
      </c>
      <c r="I18" s="10">
        <f t="shared" si="1"/>
        <v>0</v>
      </c>
      <c r="J18" s="1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1"/>
      <c r="B19" s="22"/>
      <c r="C19" s="23"/>
      <c r="D19" s="23"/>
      <c r="E19" s="20"/>
      <c r="F19" s="23"/>
      <c r="G19" s="23"/>
      <c r="H19" s="9">
        <f t="shared" si="0"/>
        <v>0</v>
      </c>
      <c r="I19" s="10">
        <f t="shared" si="1"/>
        <v>0</v>
      </c>
      <c r="J19" s="1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21"/>
      <c r="B20" s="22"/>
      <c r="C20" s="23"/>
      <c r="D20" s="23"/>
      <c r="E20" s="20"/>
      <c r="F20" s="23"/>
      <c r="G20" s="23"/>
      <c r="H20" s="9">
        <f t="shared" si="0"/>
        <v>0</v>
      </c>
      <c r="I20" s="10">
        <f t="shared" si="1"/>
        <v>0</v>
      </c>
      <c r="J20" s="1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1"/>
      <c r="B21" s="22"/>
      <c r="C21" s="23"/>
      <c r="D21" s="23"/>
      <c r="E21" s="20"/>
      <c r="F21" s="23"/>
      <c r="G21" s="23"/>
      <c r="H21" s="9">
        <f t="shared" si="0"/>
        <v>0</v>
      </c>
      <c r="I21" s="10">
        <f t="shared" si="1"/>
        <v>0</v>
      </c>
      <c r="J21" s="1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1"/>
      <c r="B22" s="22"/>
      <c r="C22" s="23"/>
      <c r="D22" s="23"/>
      <c r="E22" s="20"/>
      <c r="F22" s="23"/>
      <c r="G22" s="23"/>
      <c r="H22" s="9">
        <f t="shared" si="0"/>
        <v>0</v>
      </c>
      <c r="I22" s="10">
        <f t="shared" si="1"/>
        <v>0</v>
      </c>
      <c r="J22" s="1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1"/>
      <c r="B23" s="22"/>
      <c r="C23" s="23"/>
      <c r="D23" s="23"/>
      <c r="E23" s="20"/>
      <c r="F23" s="23"/>
      <c r="G23" s="23"/>
      <c r="H23" s="9">
        <f t="shared" si="0"/>
        <v>0</v>
      </c>
      <c r="I23" s="10">
        <f t="shared" si="1"/>
        <v>0</v>
      </c>
      <c r="J23" s="1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1"/>
      <c r="B24" s="22"/>
      <c r="C24" s="23"/>
      <c r="D24" s="23"/>
      <c r="E24" s="20"/>
      <c r="F24" s="23"/>
      <c r="G24" s="23"/>
      <c r="H24" s="9">
        <f t="shared" si="0"/>
        <v>0</v>
      </c>
      <c r="I24" s="10">
        <f t="shared" si="1"/>
        <v>0</v>
      </c>
      <c r="J24" s="1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1"/>
      <c r="B25" s="22"/>
      <c r="C25" s="23"/>
      <c r="D25" s="23"/>
      <c r="E25" s="20"/>
      <c r="F25" s="23"/>
      <c r="G25" s="23"/>
      <c r="H25" s="9">
        <f t="shared" si="0"/>
        <v>0</v>
      </c>
      <c r="I25" s="10">
        <f t="shared" si="1"/>
        <v>0</v>
      </c>
      <c r="J25" s="1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1"/>
      <c r="B26" s="22"/>
      <c r="C26" s="23"/>
      <c r="D26" s="23"/>
      <c r="E26" s="20"/>
      <c r="F26" s="23"/>
      <c r="G26" s="23"/>
      <c r="H26" s="9">
        <f t="shared" si="0"/>
        <v>0</v>
      </c>
      <c r="I26" s="10">
        <f t="shared" si="1"/>
        <v>0</v>
      </c>
      <c r="J26" s="1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1"/>
      <c r="B27" s="22"/>
      <c r="C27" s="23"/>
      <c r="D27" s="23"/>
      <c r="E27" s="20"/>
      <c r="F27" s="23"/>
      <c r="G27" s="23"/>
      <c r="H27" s="9">
        <f t="shared" si="0"/>
        <v>0</v>
      </c>
      <c r="I27" s="10">
        <f t="shared" si="1"/>
        <v>0</v>
      </c>
      <c r="J27" s="1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1"/>
      <c r="B28" s="22"/>
      <c r="C28" s="23"/>
      <c r="D28" s="23"/>
      <c r="E28" s="20"/>
      <c r="F28" s="23"/>
      <c r="G28" s="23"/>
      <c r="H28" s="9">
        <f t="shared" si="0"/>
        <v>0</v>
      </c>
      <c r="I28" s="10">
        <f t="shared" si="1"/>
        <v>0</v>
      </c>
      <c r="J28" s="1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1"/>
      <c r="B29" s="22"/>
      <c r="C29" s="23"/>
      <c r="D29" s="23"/>
      <c r="E29" s="20"/>
      <c r="F29" s="23"/>
      <c r="G29" s="23"/>
      <c r="H29" s="9">
        <f t="shared" si="0"/>
        <v>0</v>
      </c>
      <c r="I29" s="10">
        <f t="shared" si="1"/>
        <v>0</v>
      </c>
      <c r="J29" s="1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2">
    <mergeCell ref="A1:J1"/>
    <mergeCell ref="A3:J3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/>
  </sheetViews>
  <sheetFormatPr defaultColWidth="14.42578125" defaultRowHeight="15" customHeight="1"/>
  <cols>
    <col min="1" max="1" width="38.85546875" customWidth="1"/>
    <col min="2" max="2" width="13" customWidth="1"/>
    <col min="3" max="3" width="12.42578125" customWidth="1"/>
    <col min="4" max="4" width="33.5703125" customWidth="1"/>
    <col min="5" max="5" width="40.85546875" customWidth="1"/>
    <col min="6" max="6" width="17" customWidth="1"/>
    <col min="7" max="7" width="16.7109375" customWidth="1"/>
    <col min="8" max="8" width="13.28515625" customWidth="1"/>
    <col min="9" max="9" width="14.85546875" customWidth="1"/>
    <col min="10" max="10" width="17.28515625" customWidth="1"/>
    <col min="11" max="26" width="8.7109375" customWidth="1"/>
  </cols>
  <sheetData>
    <row r="1" spans="1:26" ht="22.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82</v>
      </c>
      <c r="G2" s="2" t="s">
        <v>83</v>
      </c>
      <c r="H2" s="2" t="s">
        <v>11</v>
      </c>
      <c r="I2" s="3" t="s">
        <v>12</v>
      </c>
      <c r="J2" s="2" t="s">
        <v>13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5" t="s">
        <v>84</v>
      </c>
      <c r="B3" s="56"/>
      <c r="C3" s="56"/>
      <c r="D3" s="56"/>
      <c r="E3" s="56"/>
      <c r="F3" s="56"/>
      <c r="G3" s="56"/>
      <c r="H3" s="56"/>
      <c r="I3" s="56"/>
      <c r="J3" s="5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40" t="s">
        <v>85</v>
      </c>
      <c r="B4" s="6">
        <v>16</v>
      </c>
      <c r="C4" s="6" t="s">
        <v>86</v>
      </c>
      <c r="D4" s="6" t="s">
        <v>17</v>
      </c>
      <c r="E4" s="7" t="s">
        <v>31</v>
      </c>
      <c r="F4" s="12">
        <v>20</v>
      </c>
      <c r="G4" s="12">
        <v>35</v>
      </c>
      <c r="H4" s="9">
        <f t="shared" ref="H4:H31" si="0">SUM(F4:G4)</f>
        <v>55</v>
      </c>
      <c r="I4" s="10">
        <f t="shared" ref="I4:I31" si="1">H4/60</f>
        <v>0.91666666666666663</v>
      </c>
      <c r="J4" s="11" t="s">
        <v>19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49" t="s">
        <v>87</v>
      </c>
      <c r="B5" s="6">
        <v>26</v>
      </c>
      <c r="C5" s="36" t="s">
        <v>88</v>
      </c>
      <c r="D5" s="6" t="s">
        <v>17</v>
      </c>
      <c r="E5" s="35" t="s">
        <v>18</v>
      </c>
      <c r="F5" s="36">
        <v>20</v>
      </c>
      <c r="G5" s="36">
        <v>26</v>
      </c>
      <c r="H5" s="9">
        <f t="shared" si="0"/>
        <v>46</v>
      </c>
      <c r="I5" s="10">
        <f t="shared" si="1"/>
        <v>0.76666666666666672</v>
      </c>
      <c r="J5" s="11" t="s">
        <v>21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50" t="s">
        <v>89</v>
      </c>
      <c r="B6" s="6">
        <v>18</v>
      </c>
      <c r="C6" s="6" t="s">
        <v>86</v>
      </c>
      <c r="D6" s="6" t="s">
        <v>17</v>
      </c>
      <c r="E6" s="7" t="s">
        <v>31</v>
      </c>
      <c r="F6" s="12">
        <v>15</v>
      </c>
      <c r="G6" s="12">
        <v>30</v>
      </c>
      <c r="H6" s="9">
        <f t="shared" si="0"/>
        <v>45</v>
      </c>
      <c r="I6" s="10">
        <f t="shared" si="1"/>
        <v>0.75</v>
      </c>
      <c r="J6" s="11" t="s">
        <v>21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40" t="s">
        <v>90</v>
      </c>
      <c r="B7" s="6">
        <v>24</v>
      </c>
      <c r="C7" s="36" t="s">
        <v>88</v>
      </c>
      <c r="D7" s="6" t="s">
        <v>17</v>
      </c>
      <c r="E7" s="35" t="s">
        <v>18</v>
      </c>
      <c r="F7" s="12">
        <v>20</v>
      </c>
      <c r="G7" s="12">
        <v>25</v>
      </c>
      <c r="H7" s="9">
        <f t="shared" si="0"/>
        <v>45</v>
      </c>
      <c r="I7" s="10">
        <f t="shared" si="1"/>
        <v>0.75</v>
      </c>
      <c r="J7" s="11" t="s">
        <v>21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50" t="s">
        <v>91</v>
      </c>
      <c r="B8" s="6">
        <v>6</v>
      </c>
      <c r="C8" s="6" t="s">
        <v>86</v>
      </c>
      <c r="D8" s="6" t="s">
        <v>17</v>
      </c>
      <c r="E8" s="7" t="s">
        <v>31</v>
      </c>
      <c r="F8" s="12">
        <v>0</v>
      </c>
      <c r="G8" s="12">
        <v>35</v>
      </c>
      <c r="H8" s="9">
        <f t="shared" si="0"/>
        <v>35</v>
      </c>
      <c r="I8" s="10">
        <f t="shared" si="1"/>
        <v>0.58333333333333337</v>
      </c>
      <c r="J8" s="11" t="s">
        <v>21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40" t="s">
        <v>92</v>
      </c>
      <c r="B9" s="5">
        <v>1</v>
      </c>
      <c r="C9" s="12" t="s">
        <v>93</v>
      </c>
      <c r="D9" s="6" t="s">
        <v>17</v>
      </c>
      <c r="E9" s="13" t="s">
        <v>94</v>
      </c>
      <c r="F9" s="12">
        <v>20</v>
      </c>
      <c r="G9" s="12">
        <v>10</v>
      </c>
      <c r="H9" s="9">
        <f t="shared" si="0"/>
        <v>30</v>
      </c>
      <c r="I9" s="10">
        <f t="shared" si="1"/>
        <v>0.5</v>
      </c>
      <c r="J9" s="11" t="s">
        <v>25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40" t="s">
        <v>95</v>
      </c>
      <c r="B10" s="6">
        <v>14</v>
      </c>
      <c r="C10" s="6" t="s">
        <v>86</v>
      </c>
      <c r="D10" s="6" t="s">
        <v>17</v>
      </c>
      <c r="E10" s="7" t="s">
        <v>31</v>
      </c>
      <c r="F10" s="12">
        <v>0</v>
      </c>
      <c r="G10" s="12">
        <v>30</v>
      </c>
      <c r="H10" s="9">
        <f t="shared" si="0"/>
        <v>30</v>
      </c>
      <c r="I10" s="10">
        <f t="shared" si="1"/>
        <v>0.5</v>
      </c>
      <c r="J10" s="11" t="s">
        <v>25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50" t="s">
        <v>96</v>
      </c>
      <c r="B11" s="5">
        <v>17</v>
      </c>
      <c r="C11" s="6" t="s">
        <v>86</v>
      </c>
      <c r="D11" s="6" t="s">
        <v>17</v>
      </c>
      <c r="E11" s="7" t="s">
        <v>31</v>
      </c>
      <c r="F11" s="12">
        <v>0</v>
      </c>
      <c r="G11" s="12">
        <v>30</v>
      </c>
      <c r="H11" s="9">
        <f t="shared" si="0"/>
        <v>30</v>
      </c>
      <c r="I11" s="10">
        <f t="shared" si="1"/>
        <v>0.5</v>
      </c>
      <c r="J11" s="11" t="s">
        <v>25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50" t="s">
        <v>97</v>
      </c>
      <c r="B12" s="6">
        <v>2</v>
      </c>
      <c r="C12" s="12" t="s">
        <v>93</v>
      </c>
      <c r="D12" s="6" t="s">
        <v>17</v>
      </c>
      <c r="E12" s="13" t="s">
        <v>94</v>
      </c>
      <c r="F12" s="12">
        <v>0</v>
      </c>
      <c r="G12" s="12">
        <v>25</v>
      </c>
      <c r="H12" s="9">
        <f t="shared" si="0"/>
        <v>25</v>
      </c>
      <c r="I12" s="10">
        <f t="shared" si="1"/>
        <v>0.41666666666666669</v>
      </c>
      <c r="J12" s="11" t="s">
        <v>25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50" t="s">
        <v>98</v>
      </c>
      <c r="B13" s="5">
        <v>7</v>
      </c>
      <c r="C13" s="6" t="s">
        <v>86</v>
      </c>
      <c r="D13" s="6" t="s">
        <v>17</v>
      </c>
      <c r="E13" s="7" t="s">
        <v>31</v>
      </c>
      <c r="F13" s="12">
        <v>0</v>
      </c>
      <c r="G13" s="12">
        <v>25</v>
      </c>
      <c r="H13" s="9">
        <f t="shared" si="0"/>
        <v>25</v>
      </c>
      <c r="I13" s="10">
        <f t="shared" si="1"/>
        <v>0.41666666666666669</v>
      </c>
      <c r="J13" s="11" t="s">
        <v>25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40" t="s">
        <v>99</v>
      </c>
      <c r="B14" s="6">
        <v>8</v>
      </c>
      <c r="C14" s="6" t="s">
        <v>86</v>
      </c>
      <c r="D14" s="6" t="s">
        <v>17</v>
      </c>
      <c r="E14" s="7" t="s">
        <v>31</v>
      </c>
      <c r="F14" s="12">
        <v>0</v>
      </c>
      <c r="G14" s="12">
        <v>25</v>
      </c>
      <c r="H14" s="9">
        <f t="shared" si="0"/>
        <v>25</v>
      </c>
      <c r="I14" s="10">
        <f t="shared" si="1"/>
        <v>0.41666666666666669</v>
      </c>
      <c r="J14" s="11" t="s">
        <v>25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40" t="s">
        <v>100</v>
      </c>
      <c r="B15" s="5">
        <v>9</v>
      </c>
      <c r="C15" s="6" t="s">
        <v>86</v>
      </c>
      <c r="D15" s="6" t="s">
        <v>17</v>
      </c>
      <c r="E15" s="7" t="s">
        <v>31</v>
      </c>
      <c r="F15" s="12">
        <v>0</v>
      </c>
      <c r="G15" s="12">
        <v>25</v>
      </c>
      <c r="H15" s="9">
        <f t="shared" si="0"/>
        <v>25</v>
      </c>
      <c r="I15" s="10">
        <f t="shared" si="1"/>
        <v>0.41666666666666669</v>
      </c>
      <c r="J15" s="11" t="s">
        <v>25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50" t="s">
        <v>101</v>
      </c>
      <c r="B16" s="6">
        <v>10</v>
      </c>
      <c r="C16" s="6" t="s">
        <v>86</v>
      </c>
      <c r="D16" s="6" t="s">
        <v>17</v>
      </c>
      <c r="E16" s="7" t="s">
        <v>31</v>
      </c>
      <c r="F16" s="12">
        <v>0</v>
      </c>
      <c r="G16" s="12">
        <v>25</v>
      </c>
      <c r="H16" s="9">
        <f t="shared" si="0"/>
        <v>25</v>
      </c>
      <c r="I16" s="10">
        <f t="shared" si="1"/>
        <v>0.41666666666666669</v>
      </c>
      <c r="J16" s="11" t="s">
        <v>25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40" t="s">
        <v>102</v>
      </c>
      <c r="B17" s="5">
        <v>11</v>
      </c>
      <c r="C17" s="6" t="s">
        <v>86</v>
      </c>
      <c r="D17" s="6" t="s">
        <v>17</v>
      </c>
      <c r="E17" s="7" t="s">
        <v>31</v>
      </c>
      <c r="F17" s="12">
        <v>0</v>
      </c>
      <c r="G17" s="12">
        <v>25</v>
      </c>
      <c r="H17" s="9">
        <f t="shared" si="0"/>
        <v>25</v>
      </c>
      <c r="I17" s="10">
        <f t="shared" si="1"/>
        <v>0.41666666666666669</v>
      </c>
      <c r="J17" s="11" t="s">
        <v>25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40" t="s">
        <v>103</v>
      </c>
      <c r="B18" s="5">
        <v>15</v>
      </c>
      <c r="C18" s="6" t="s">
        <v>86</v>
      </c>
      <c r="D18" s="6" t="s">
        <v>17</v>
      </c>
      <c r="E18" s="7" t="s">
        <v>31</v>
      </c>
      <c r="F18" s="12">
        <v>20</v>
      </c>
      <c r="G18" s="12">
        <v>0</v>
      </c>
      <c r="H18" s="9">
        <f t="shared" si="0"/>
        <v>20</v>
      </c>
      <c r="I18" s="10">
        <f t="shared" si="1"/>
        <v>0.33333333333333331</v>
      </c>
      <c r="J18" s="11" t="s">
        <v>25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51" t="s">
        <v>104</v>
      </c>
      <c r="B19" s="5">
        <v>19</v>
      </c>
      <c r="C19" s="6" t="s">
        <v>86</v>
      </c>
      <c r="D19" s="6" t="s">
        <v>17</v>
      </c>
      <c r="E19" s="7" t="s">
        <v>31</v>
      </c>
      <c r="F19" s="12">
        <v>0</v>
      </c>
      <c r="G19" s="12">
        <v>20</v>
      </c>
      <c r="H19" s="9">
        <f t="shared" si="0"/>
        <v>20</v>
      </c>
      <c r="I19" s="10">
        <f t="shared" si="1"/>
        <v>0.33333333333333331</v>
      </c>
      <c r="J19" s="11" t="s">
        <v>25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51" t="s">
        <v>105</v>
      </c>
      <c r="B20" s="5">
        <v>21</v>
      </c>
      <c r="C20" s="6" t="s">
        <v>86</v>
      </c>
      <c r="D20" s="6" t="s">
        <v>17</v>
      </c>
      <c r="E20" s="7" t="s">
        <v>31</v>
      </c>
      <c r="F20" s="12">
        <v>0</v>
      </c>
      <c r="G20" s="12">
        <v>18</v>
      </c>
      <c r="H20" s="9">
        <f t="shared" si="0"/>
        <v>18</v>
      </c>
      <c r="I20" s="10">
        <f t="shared" si="1"/>
        <v>0.3</v>
      </c>
      <c r="J20" s="11" t="s">
        <v>25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40" t="s">
        <v>106</v>
      </c>
      <c r="B21" s="6">
        <v>12</v>
      </c>
      <c r="C21" s="6" t="s">
        <v>86</v>
      </c>
      <c r="D21" s="6" t="s">
        <v>17</v>
      </c>
      <c r="E21" s="7" t="s">
        <v>31</v>
      </c>
      <c r="F21" s="12">
        <v>15</v>
      </c>
      <c r="G21" s="12">
        <v>0</v>
      </c>
      <c r="H21" s="9">
        <f t="shared" si="0"/>
        <v>15</v>
      </c>
      <c r="I21" s="10">
        <f t="shared" si="1"/>
        <v>0.25</v>
      </c>
      <c r="J21" s="11" t="s">
        <v>25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50" t="s">
        <v>107</v>
      </c>
      <c r="B22" s="5">
        <v>13</v>
      </c>
      <c r="C22" s="6" t="s">
        <v>86</v>
      </c>
      <c r="D22" s="6" t="s">
        <v>17</v>
      </c>
      <c r="E22" s="7" t="s">
        <v>31</v>
      </c>
      <c r="F22" s="12">
        <v>10</v>
      </c>
      <c r="G22" s="12">
        <v>0</v>
      </c>
      <c r="H22" s="9">
        <f t="shared" si="0"/>
        <v>10</v>
      </c>
      <c r="I22" s="10">
        <f t="shared" si="1"/>
        <v>0.16666666666666666</v>
      </c>
      <c r="J22" s="11" t="s">
        <v>25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51" t="s">
        <v>108</v>
      </c>
      <c r="B23" s="6">
        <v>20</v>
      </c>
      <c r="C23" s="6" t="s">
        <v>86</v>
      </c>
      <c r="D23" s="6" t="s">
        <v>17</v>
      </c>
      <c r="E23" s="7" t="s">
        <v>31</v>
      </c>
      <c r="F23" s="12">
        <v>10</v>
      </c>
      <c r="G23" s="12">
        <v>0</v>
      </c>
      <c r="H23" s="9">
        <f t="shared" si="0"/>
        <v>10</v>
      </c>
      <c r="I23" s="10">
        <f t="shared" si="1"/>
        <v>0.16666666666666666</v>
      </c>
      <c r="J23" s="11" t="s">
        <v>25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40" t="s">
        <v>109</v>
      </c>
      <c r="B24" s="6">
        <v>22</v>
      </c>
      <c r="C24" s="6" t="s">
        <v>86</v>
      </c>
      <c r="D24" s="6" t="s">
        <v>17</v>
      </c>
      <c r="E24" s="7" t="s">
        <v>31</v>
      </c>
      <c r="F24" s="12">
        <v>10</v>
      </c>
      <c r="G24" s="12">
        <v>0</v>
      </c>
      <c r="H24" s="9">
        <f t="shared" si="0"/>
        <v>10</v>
      </c>
      <c r="I24" s="10">
        <f t="shared" si="1"/>
        <v>0.16666666666666666</v>
      </c>
      <c r="J24" s="11" t="s">
        <v>25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1"/>
      <c r="B25" s="22"/>
      <c r="C25" s="23"/>
      <c r="D25" s="23"/>
      <c r="E25" s="20"/>
      <c r="F25" s="23"/>
      <c r="G25" s="23"/>
      <c r="H25" s="9">
        <f t="shared" si="0"/>
        <v>0</v>
      </c>
      <c r="I25" s="10">
        <f t="shared" si="1"/>
        <v>0</v>
      </c>
      <c r="J25" s="1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1"/>
      <c r="B26" s="22"/>
      <c r="C26" s="23"/>
      <c r="D26" s="23"/>
      <c r="E26" s="20"/>
      <c r="F26" s="23"/>
      <c r="G26" s="23"/>
      <c r="H26" s="9">
        <f t="shared" si="0"/>
        <v>0</v>
      </c>
      <c r="I26" s="10">
        <f t="shared" si="1"/>
        <v>0</v>
      </c>
      <c r="J26" s="1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1"/>
      <c r="B27" s="22"/>
      <c r="C27" s="23"/>
      <c r="D27" s="23"/>
      <c r="E27" s="20"/>
      <c r="F27" s="23"/>
      <c r="G27" s="23"/>
      <c r="H27" s="9">
        <f t="shared" si="0"/>
        <v>0</v>
      </c>
      <c r="I27" s="10">
        <f t="shared" si="1"/>
        <v>0</v>
      </c>
      <c r="J27" s="1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1"/>
      <c r="B28" s="22"/>
      <c r="C28" s="23"/>
      <c r="D28" s="23"/>
      <c r="E28" s="20"/>
      <c r="F28" s="23"/>
      <c r="G28" s="23"/>
      <c r="H28" s="9">
        <f t="shared" si="0"/>
        <v>0</v>
      </c>
      <c r="I28" s="10">
        <f t="shared" si="1"/>
        <v>0</v>
      </c>
      <c r="J28" s="1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1"/>
      <c r="B29" s="22"/>
      <c r="C29" s="23"/>
      <c r="D29" s="23"/>
      <c r="E29" s="20"/>
      <c r="F29" s="23"/>
      <c r="G29" s="23"/>
      <c r="H29" s="9">
        <f t="shared" si="0"/>
        <v>0</v>
      </c>
      <c r="I29" s="10">
        <f t="shared" si="1"/>
        <v>0</v>
      </c>
      <c r="J29" s="1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1"/>
      <c r="B30" s="22"/>
      <c r="C30" s="23"/>
      <c r="D30" s="23"/>
      <c r="E30" s="20"/>
      <c r="F30" s="23"/>
      <c r="G30" s="23"/>
      <c r="H30" s="9">
        <f t="shared" si="0"/>
        <v>0</v>
      </c>
      <c r="I30" s="10">
        <f t="shared" si="1"/>
        <v>0</v>
      </c>
      <c r="J30" s="1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1"/>
      <c r="B31" s="22"/>
      <c r="C31" s="23"/>
      <c r="D31" s="23"/>
      <c r="E31" s="20"/>
      <c r="F31" s="23"/>
      <c r="G31" s="23"/>
      <c r="H31" s="9">
        <f t="shared" si="0"/>
        <v>0</v>
      </c>
      <c r="I31" s="10">
        <f t="shared" si="1"/>
        <v>0</v>
      </c>
      <c r="J31" s="1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2">
    <mergeCell ref="A1:J1"/>
    <mergeCell ref="A3:J3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/>
  </sheetViews>
  <sheetFormatPr defaultColWidth="14.42578125" defaultRowHeight="15" customHeight="1"/>
  <cols>
    <col min="1" max="1" width="38.85546875" customWidth="1"/>
    <col min="2" max="2" width="15.5703125" customWidth="1"/>
    <col min="3" max="3" width="12.42578125" customWidth="1"/>
    <col min="4" max="4" width="32.140625" customWidth="1"/>
    <col min="5" max="5" width="36.140625" customWidth="1"/>
    <col min="6" max="6" width="17.85546875" customWidth="1"/>
    <col min="7" max="7" width="16.28515625" customWidth="1"/>
    <col min="8" max="8" width="13.28515625" customWidth="1"/>
    <col min="9" max="9" width="14.85546875" customWidth="1"/>
    <col min="10" max="10" width="17.28515625" customWidth="1"/>
    <col min="11" max="26" width="8.7109375" customWidth="1"/>
  </cols>
  <sheetData>
    <row r="1" spans="1:26" ht="22.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82</v>
      </c>
      <c r="G2" s="2" t="s">
        <v>83</v>
      </c>
      <c r="H2" s="2" t="s">
        <v>11</v>
      </c>
      <c r="I2" s="3" t="s">
        <v>12</v>
      </c>
      <c r="J2" s="2" t="s">
        <v>13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55" t="s">
        <v>110</v>
      </c>
      <c r="B3" s="56"/>
      <c r="C3" s="56"/>
      <c r="D3" s="56"/>
      <c r="E3" s="56"/>
      <c r="F3" s="56"/>
      <c r="G3" s="56"/>
      <c r="H3" s="56"/>
      <c r="I3" s="56"/>
      <c r="J3" s="5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45" t="s">
        <v>111</v>
      </c>
      <c r="B4" s="5">
        <v>5</v>
      </c>
      <c r="C4" s="6" t="s">
        <v>112</v>
      </c>
      <c r="D4" s="6" t="s">
        <v>17</v>
      </c>
      <c r="E4" s="13" t="s">
        <v>31</v>
      </c>
      <c r="F4" s="12">
        <v>20</v>
      </c>
      <c r="G4" s="12">
        <v>25</v>
      </c>
      <c r="H4" s="9">
        <f t="shared" ref="H4:H30" si="0">SUM(F4:G4)</f>
        <v>45</v>
      </c>
      <c r="I4" s="10">
        <f t="shared" ref="I4:I30" si="1">H4/60</f>
        <v>0.75</v>
      </c>
      <c r="J4" s="11" t="s">
        <v>113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51" t="s">
        <v>114</v>
      </c>
      <c r="B5" s="5">
        <v>1</v>
      </c>
      <c r="C5" s="12" t="s">
        <v>115</v>
      </c>
      <c r="D5" s="6" t="s">
        <v>17</v>
      </c>
      <c r="E5" s="13" t="s">
        <v>24</v>
      </c>
      <c r="F5" s="12">
        <v>5</v>
      </c>
      <c r="G5" s="12">
        <v>5</v>
      </c>
      <c r="H5" s="9">
        <f t="shared" si="0"/>
        <v>10</v>
      </c>
      <c r="I5" s="10">
        <f t="shared" si="1"/>
        <v>0.16666666666666666</v>
      </c>
      <c r="J5" s="11" t="s">
        <v>25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45" t="s">
        <v>116</v>
      </c>
      <c r="B6" s="6">
        <v>6</v>
      </c>
      <c r="C6" s="6" t="s">
        <v>112</v>
      </c>
      <c r="D6" s="6" t="s">
        <v>17</v>
      </c>
      <c r="E6" s="13" t="s">
        <v>31</v>
      </c>
      <c r="F6" s="12">
        <v>0</v>
      </c>
      <c r="G6" s="12">
        <v>0</v>
      </c>
      <c r="H6" s="9">
        <f t="shared" si="0"/>
        <v>0</v>
      </c>
      <c r="I6" s="10">
        <f t="shared" si="1"/>
        <v>0</v>
      </c>
      <c r="J6" s="11" t="s">
        <v>25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45" t="s">
        <v>117</v>
      </c>
      <c r="B7" s="5">
        <v>7</v>
      </c>
      <c r="C7" s="6" t="s">
        <v>112</v>
      </c>
      <c r="D7" s="6" t="s">
        <v>17</v>
      </c>
      <c r="E7" s="13" t="s">
        <v>31</v>
      </c>
      <c r="F7" s="12">
        <v>0</v>
      </c>
      <c r="G7" s="12">
        <v>0</v>
      </c>
      <c r="H7" s="9">
        <f t="shared" si="0"/>
        <v>0</v>
      </c>
      <c r="I7" s="10">
        <f t="shared" si="1"/>
        <v>0</v>
      </c>
      <c r="J7" s="11" t="s">
        <v>25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20"/>
      <c r="B8" s="16"/>
      <c r="C8" s="16"/>
      <c r="D8" s="16"/>
      <c r="E8" s="15"/>
      <c r="F8" s="18"/>
      <c r="G8" s="18"/>
      <c r="H8" s="9">
        <f t="shared" si="0"/>
        <v>0</v>
      </c>
      <c r="I8" s="10">
        <f t="shared" si="1"/>
        <v>0</v>
      </c>
      <c r="J8" s="1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46"/>
      <c r="B9" s="47"/>
      <c r="C9" s="48"/>
      <c r="D9" s="48"/>
      <c r="E9" s="46"/>
      <c r="F9" s="48"/>
      <c r="G9" s="48"/>
      <c r="H9" s="9">
        <f t="shared" si="0"/>
        <v>0</v>
      </c>
      <c r="I9" s="10">
        <f t="shared" si="1"/>
        <v>0</v>
      </c>
      <c r="J9" s="1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15"/>
      <c r="B10" s="16"/>
      <c r="C10" s="16"/>
      <c r="D10" s="16"/>
      <c r="E10" s="17"/>
      <c r="F10" s="18"/>
      <c r="G10" s="18"/>
      <c r="H10" s="9">
        <f t="shared" si="0"/>
        <v>0</v>
      </c>
      <c r="I10" s="10">
        <f t="shared" si="1"/>
        <v>0</v>
      </c>
      <c r="J10" s="1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20"/>
      <c r="B11" s="16"/>
      <c r="C11" s="16"/>
      <c r="D11" s="16"/>
      <c r="E11" s="15"/>
      <c r="F11" s="18"/>
      <c r="G11" s="18"/>
      <c r="H11" s="9">
        <f t="shared" si="0"/>
        <v>0</v>
      </c>
      <c r="I11" s="10">
        <f t="shared" si="1"/>
        <v>0</v>
      </c>
      <c r="J11" s="1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21"/>
      <c r="B12" s="22"/>
      <c r="C12" s="23"/>
      <c r="D12" s="23"/>
      <c r="E12" s="20"/>
      <c r="F12" s="23"/>
      <c r="G12" s="23"/>
      <c r="H12" s="9">
        <f t="shared" si="0"/>
        <v>0</v>
      </c>
      <c r="I12" s="10">
        <f t="shared" si="1"/>
        <v>0</v>
      </c>
      <c r="J12" s="1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15"/>
      <c r="B13" s="16"/>
      <c r="C13" s="16"/>
      <c r="D13" s="16"/>
      <c r="E13" s="17"/>
      <c r="F13" s="18"/>
      <c r="G13" s="18"/>
      <c r="H13" s="9">
        <f t="shared" si="0"/>
        <v>0</v>
      </c>
      <c r="I13" s="10">
        <f t="shared" si="1"/>
        <v>0</v>
      </c>
      <c r="J13" s="1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20"/>
      <c r="B14" s="16"/>
      <c r="C14" s="16"/>
      <c r="D14" s="16"/>
      <c r="E14" s="15"/>
      <c r="F14" s="18"/>
      <c r="G14" s="18"/>
      <c r="H14" s="9">
        <f t="shared" si="0"/>
        <v>0</v>
      </c>
      <c r="I14" s="10">
        <f t="shared" si="1"/>
        <v>0</v>
      </c>
      <c r="J14" s="1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24"/>
      <c r="B15" s="16"/>
      <c r="C15" s="25"/>
      <c r="D15" s="16"/>
      <c r="E15" s="17"/>
      <c r="F15" s="18"/>
      <c r="G15" s="18"/>
      <c r="H15" s="9">
        <f t="shared" si="0"/>
        <v>0</v>
      </c>
      <c r="I15" s="10">
        <f t="shared" si="1"/>
        <v>0</v>
      </c>
      <c r="J15" s="1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24"/>
      <c r="B16" s="16"/>
      <c r="C16" s="16"/>
      <c r="D16" s="16"/>
      <c r="E16" s="17"/>
      <c r="F16" s="18"/>
      <c r="G16" s="18"/>
      <c r="H16" s="9">
        <f t="shared" si="0"/>
        <v>0</v>
      </c>
      <c r="I16" s="10">
        <f t="shared" si="1"/>
        <v>0</v>
      </c>
      <c r="J16" s="1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15"/>
      <c r="B17" s="16"/>
      <c r="C17" s="25"/>
      <c r="D17" s="16"/>
      <c r="E17" s="17"/>
      <c r="F17" s="18"/>
      <c r="G17" s="18"/>
      <c r="H17" s="9">
        <f t="shared" si="0"/>
        <v>0</v>
      </c>
      <c r="I17" s="10">
        <f t="shared" si="1"/>
        <v>0</v>
      </c>
      <c r="J17" s="1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5"/>
      <c r="B18" s="16"/>
      <c r="C18" s="25"/>
      <c r="D18" s="25"/>
      <c r="E18" s="17"/>
      <c r="F18" s="18"/>
      <c r="G18" s="18"/>
      <c r="H18" s="9">
        <f t="shared" si="0"/>
        <v>0</v>
      </c>
      <c r="I18" s="10">
        <f t="shared" si="1"/>
        <v>0</v>
      </c>
      <c r="J18" s="1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1"/>
      <c r="B19" s="22"/>
      <c r="C19" s="23"/>
      <c r="D19" s="23"/>
      <c r="E19" s="20"/>
      <c r="F19" s="23"/>
      <c r="G19" s="23"/>
      <c r="H19" s="9">
        <f t="shared" si="0"/>
        <v>0</v>
      </c>
      <c r="I19" s="10">
        <f t="shared" si="1"/>
        <v>0</v>
      </c>
      <c r="J19" s="1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21"/>
      <c r="B20" s="22"/>
      <c r="C20" s="23"/>
      <c r="D20" s="23"/>
      <c r="E20" s="20"/>
      <c r="F20" s="23"/>
      <c r="G20" s="23"/>
      <c r="H20" s="9">
        <f t="shared" si="0"/>
        <v>0</v>
      </c>
      <c r="I20" s="10">
        <f t="shared" si="1"/>
        <v>0</v>
      </c>
      <c r="J20" s="1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1"/>
      <c r="B21" s="22"/>
      <c r="C21" s="23"/>
      <c r="D21" s="23"/>
      <c r="E21" s="20"/>
      <c r="F21" s="23"/>
      <c r="G21" s="23"/>
      <c r="H21" s="9">
        <f t="shared" si="0"/>
        <v>0</v>
      </c>
      <c r="I21" s="10">
        <f t="shared" si="1"/>
        <v>0</v>
      </c>
      <c r="J21" s="1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1"/>
      <c r="B22" s="22"/>
      <c r="C22" s="23"/>
      <c r="D22" s="23"/>
      <c r="E22" s="20"/>
      <c r="F22" s="23"/>
      <c r="G22" s="23"/>
      <c r="H22" s="9">
        <f t="shared" si="0"/>
        <v>0</v>
      </c>
      <c r="I22" s="10">
        <f t="shared" si="1"/>
        <v>0</v>
      </c>
      <c r="J22" s="1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1"/>
      <c r="B23" s="22"/>
      <c r="C23" s="23"/>
      <c r="D23" s="23"/>
      <c r="E23" s="20"/>
      <c r="F23" s="23"/>
      <c r="G23" s="23"/>
      <c r="H23" s="9">
        <f t="shared" si="0"/>
        <v>0</v>
      </c>
      <c r="I23" s="10">
        <f t="shared" si="1"/>
        <v>0</v>
      </c>
      <c r="J23" s="1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1"/>
      <c r="B24" s="22"/>
      <c r="C24" s="23"/>
      <c r="D24" s="23"/>
      <c r="E24" s="20"/>
      <c r="F24" s="23"/>
      <c r="G24" s="23"/>
      <c r="H24" s="9">
        <f t="shared" si="0"/>
        <v>0</v>
      </c>
      <c r="I24" s="10">
        <f t="shared" si="1"/>
        <v>0</v>
      </c>
      <c r="J24" s="1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1"/>
      <c r="B25" s="22"/>
      <c r="C25" s="23"/>
      <c r="D25" s="23"/>
      <c r="E25" s="20"/>
      <c r="F25" s="23"/>
      <c r="G25" s="23"/>
      <c r="H25" s="9">
        <f t="shared" si="0"/>
        <v>0</v>
      </c>
      <c r="I25" s="10">
        <f t="shared" si="1"/>
        <v>0</v>
      </c>
      <c r="J25" s="1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1"/>
      <c r="B26" s="22"/>
      <c r="C26" s="23"/>
      <c r="D26" s="23"/>
      <c r="E26" s="20"/>
      <c r="F26" s="23"/>
      <c r="G26" s="23"/>
      <c r="H26" s="9">
        <f t="shared" si="0"/>
        <v>0</v>
      </c>
      <c r="I26" s="10">
        <f t="shared" si="1"/>
        <v>0</v>
      </c>
      <c r="J26" s="1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1"/>
      <c r="B27" s="22"/>
      <c r="C27" s="23"/>
      <c r="D27" s="23"/>
      <c r="E27" s="20"/>
      <c r="F27" s="23"/>
      <c r="G27" s="23"/>
      <c r="H27" s="9">
        <f t="shared" si="0"/>
        <v>0</v>
      </c>
      <c r="I27" s="10">
        <f t="shared" si="1"/>
        <v>0</v>
      </c>
      <c r="J27" s="1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1"/>
      <c r="B28" s="22"/>
      <c r="C28" s="23"/>
      <c r="D28" s="23"/>
      <c r="E28" s="20"/>
      <c r="F28" s="23"/>
      <c r="G28" s="23"/>
      <c r="H28" s="9">
        <f t="shared" si="0"/>
        <v>0</v>
      </c>
      <c r="I28" s="10">
        <f t="shared" si="1"/>
        <v>0</v>
      </c>
      <c r="J28" s="1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1"/>
      <c r="B29" s="22"/>
      <c r="C29" s="23"/>
      <c r="D29" s="23"/>
      <c r="E29" s="20"/>
      <c r="F29" s="23"/>
      <c r="G29" s="23"/>
      <c r="H29" s="9">
        <f t="shared" si="0"/>
        <v>0</v>
      </c>
      <c r="I29" s="10">
        <f t="shared" si="1"/>
        <v>0</v>
      </c>
      <c r="J29" s="1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1"/>
      <c r="B30" s="22"/>
      <c r="C30" s="23"/>
      <c r="D30" s="23"/>
      <c r="E30" s="20"/>
      <c r="F30" s="23"/>
      <c r="G30" s="23"/>
      <c r="H30" s="9">
        <f t="shared" si="0"/>
        <v>0</v>
      </c>
      <c r="I30" s="10">
        <f t="shared" si="1"/>
        <v>0</v>
      </c>
      <c r="J30" s="1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2">
    <mergeCell ref="A1:J1"/>
    <mergeCell ref="A3:J3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6"/>
  <sheetViews>
    <sheetView workbookViewId="0"/>
  </sheetViews>
  <sheetFormatPr defaultColWidth="14.42578125" defaultRowHeight="15" customHeight="1"/>
  <cols>
    <col min="1" max="1" width="38.85546875" customWidth="1"/>
    <col min="2" max="2" width="11" customWidth="1"/>
    <col min="3" max="3" width="10.85546875" customWidth="1"/>
    <col min="4" max="4" width="33" customWidth="1"/>
    <col min="5" max="5" width="31" customWidth="1"/>
    <col min="6" max="6" width="16.85546875" customWidth="1"/>
    <col min="7" max="7" width="15.140625" customWidth="1"/>
    <col min="8" max="8" width="13.28515625" customWidth="1"/>
    <col min="9" max="9" width="14.85546875" customWidth="1"/>
    <col min="10" max="10" width="17.28515625" customWidth="1"/>
    <col min="11" max="26" width="8.7109375" customWidth="1"/>
  </cols>
  <sheetData>
    <row r="1" spans="1:26" ht="22.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82</v>
      </c>
      <c r="G2" s="2" t="s">
        <v>83</v>
      </c>
      <c r="H2" s="2" t="s">
        <v>11</v>
      </c>
      <c r="I2" s="3" t="s">
        <v>12</v>
      </c>
      <c r="J2" s="2" t="s">
        <v>13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55" t="s">
        <v>118</v>
      </c>
      <c r="B3" s="56"/>
      <c r="C3" s="56"/>
      <c r="D3" s="56"/>
      <c r="E3" s="56"/>
      <c r="F3" s="56"/>
      <c r="G3" s="56"/>
      <c r="H3" s="56"/>
      <c r="I3" s="56"/>
      <c r="J3" s="5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4" t="s">
        <v>119</v>
      </c>
      <c r="B4" s="6">
        <v>10</v>
      </c>
      <c r="C4" s="6" t="s">
        <v>120</v>
      </c>
      <c r="D4" s="6" t="s">
        <v>17</v>
      </c>
      <c r="E4" s="7" t="s">
        <v>31</v>
      </c>
      <c r="F4" s="12">
        <v>10</v>
      </c>
      <c r="G4" s="12">
        <v>35</v>
      </c>
      <c r="H4" s="9">
        <f t="shared" ref="H4:H19" si="0">SUM(F4:G4)</f>
        <v>45</v>
      </c>
      <c r="I4" s="10">
        <f t="shared" ref="I4:I19" si="1">H4/60</f>
        <v>0.75</v>
      </c>
      <c r="J4" s="11" t="s">
        <v>113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4" t="s">
        <v>121</v>
      </c>
      <c r="B5" s="5">
        <v>17</v>
      </c>
      <c r="C5" s="29" t="s">
        <v>122</v>
      </c>
      <c r="D5" s="6" t="s">
        <v>17</v>
      </c>
      <c r="E5" s="7" t="s">
        <v>123</v>
      </c>
      <c r="F5" s="12">
        <v>10</v>
      </c>
      <c r="G5" s="12">
        <v>30</v>
      </c>
      <c r="H5" s="9">
        <f t="shared" si="0"/>
        <v>40</v>
      </c>
      <c r="I5" s="10">
        <f t="shared" si="1"/>
        <v>0.66666666666666663</v>
      </c>
      <c r="J5" s="11" t="s">
        <v>21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14" t="s">
        <v>124</v>
      </c>
      <c r="B6" s="5">
        <v>3</v>
      </c>
      <c r="C6" s="12" t="s">
        <v>122</v>
      </c>
      <c r="D6" s="6" t="s">
        <v>17</v>
      </c>
      <c r="E6" s="13" t="s">
        <v>123</v>
      </c>
      <c r="F6" s="12">
        <v>15</v>
      </c>
      <c r="G6" s="12">
        <v>20</v>
      </c>
      <c r="H6" s="9">
        <f t="shared" si="0"/>
        <v>35</v>
      </c>
      <c r="I6" s="10">
        <f t="shared" si="1"/>
        <v>0.58333333333333337</v>
      </c>
      <c r="J6" s="11" t="s">
        <v>25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52" t="s">
        <v>125</v>
      </c>
      <c r="B7" s="5">
        <v>11</v>
      </c>
      <c r="C7" s="6" t="s">
        <v>120</v>
      </c>
      <c r="D7" s="6" t="s">
        <v>17</v>
      </c>
      <c r="E7" s="7" t="s">
        <v>123</v>
      </c>
      <c r="F7" s="12">
        <v>10</v>
      </c>
      <c r="G7" s="12">
        <v>20</v>
      </c>
      <c r="H7" s="9">
        <f t="shared" si="0"/>
        <v>30</v>
      </c>
      <c r="I7" s="10">
        <f t="shared" si="1"/>
        <v>0.5</v>
      </c>
      <c r="J7" s="11" t="s">
        <v>25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4" t="s">
        <v>126</v>
      </c>
      <c r="B8" s="5">
        <v>7</v>
      </c>
      <c r="C8" s="12" t="s">
        <v>122</v>
      </c>
      <c r="D8" s="6" t="s">
        <v>17</v>
      </c>
      <c r="E8" s="13" t="s">
        <v>123</v>
      </c>
      <c r="F8" s="12">
        <v>0</v>
      </c>
      <c r="G8" s="12">
        <v>20</v>
      </c>
      <c r="H8" s="9">
        <f t="shared" si="0"/>
        <v>20</v>
      </c>
      <c r="I8" s="10">
        <f t="shared" si="1"/>
        <v>0.33333333333333331</v>
      </c>
      <c r="J8" s="11" t="s">
        <v>25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1"/>
      <c r="B9" s="22"/>
      <c r="C9" s="23"/>
      <c r="D9" s="23"/>
      <c r="E9" s="20"/>
      <c r="F9" s="23"/>
      <c r="G9" s="23"/>
      <c r="H9" s="9">
        <f t="shared" si="0"/>
        <v>0</v>
      </c>
      <c r="I9" s="10">
        <f t="shared" si="1"/>
        <v>0</v>
      </c>
      <c r="J9" s="1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1"/>
      <c r="B10" s="22"/>
      <c r="C10" s="23"/>
      <c r="D10" s="23"/>
      <c r="E10" s="20"/>
      <c r="F10" s="23"/>
      <c r="G10" s="23"/>
      <c r="H10" s="9">
        <f t="shared" si="0"/>
        <v>0</v>
      </c>
      <c r="I10" s="10">
        <f t="shared" si="1"/>
        <v>0</v>
      </c>
      <c r="J10" s="1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1"/>
      <c r="B11" s="22"/>
      <c r="C11" s="23"/>
      <c r="D11" s="23"/>
      <c r="E11" s="20"/>
      <c r="F11" s="23"/>
      <c r="G11" s="23"/>
      <c r="H11" s="9">
        <f t="shared" si="0"/>
        <v>0</v>
      </c>
      <c r="I11" s="10">
        <f t="shared" si="1"/>
        <v>0</v>
      </c>
      <c r="J11" s="1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1"/>
      <c r="B12" s="22"/>
      <c r="C12" s="23"/>
      <c r="D12" s="23"/>
      <c r="E12" s="20"/>
      <c r="F12" s="23"/>
      <c r="G12" s="23"/>
      <c r="H12" s="9">
        <f t="shared" si="0"/>
        <v>0</v>
      </c>
      <c r="I12" s="10">
        <f t="shared" si="1"/>
        <v>0</v>
      </c>
      <c r="J12" s="1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21"/>
      <c r="B13" s="22"/>
      <c r="C13" s="23"/>
      <c r="D13" s="23"/>
      <c r="E13" s="20"/>
      <c r="F13" s="23"/>
      <c r="G13" s="23"/>
      <c r="H13" s="9">
        <f t="shared" si="0"/>
        <v>0</v>
      </c>
      <c r="I13" s="10">
        <f t="shared" si="1"/>
        <v>0</v>
      </c>
      <c r="J13" s="1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1"/>
      <c r="B14" s="22"/>
      <c r="C14" s="23"/>
      <c r="D14" s="23"/>
      <c r="E14" s="20"/>
      <c r="F14" s="23"/>
      <c r="G14" s="23"/>
      <c r="H14" s="9">
        <f t="shared" si="0"/>
        <v>0</v>
      </c>
      <c r="I14" s="10">
        <f t="shared" si="1"/>
        <v>0</v>
      </c>
      <c r="J14" s="1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1"/>
      <c r="B15" s="22"/>
      <c r="C15" s="23"/>
      <c r="D15" s="23"/>
      <c r="E15" s="20"/>
      <c r="F15" s="23"/>
      <c r="G15" s="23"/>
      <c r="H15" s="9">
        <f t="shared" si="0"/>
        <v>0</v>
      </c>
      <c r="I15" s="10">
        <f t="shared" si="1"/>
        <v>0</v>
      </c>
      <c r="J15" s="1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1"/>
      <c r="B16" s="22"/>
      <c r="C16" s="23"/>
      <c r="D16" s="23"/>
      <c r="E16" s="20"/>
      <c r="F16" s="23"/>
      <c r="G16" s="23"/>
      <c r="H16" s="9">
        <f t="shared" si="0"/>
        <v>0</v>
      </c>
      <c r="I16" s="10">
        <f t="shared" si="1"/>
        <v>0</v>
      </c>
      <c r="J16" s="1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1"/>
      <c r="B17" s="22"/>
      <c r="C17" s="23"/>
      <c r="D17" s="23"/>
      <c r="E17" s="20"/>
      <c r="F17" s="23"/>
      <c r="G17" s="23"/>
      <c r="H17" s="9">
        <f t="shared" si="0"/>
        <v>0</v>
      </c>
      <c r="I17" s="10">
        <f t="shared" si="1"/>
        <v>0</v>
      </c>
      <c r="J17" s="1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1"/>
      <c r="B18" s="22"/>
      <c r="C18" s="23"/>
      <c r="D18" s="23"/>
      <c r="E18" s="20"/>
      <c r="F18" s="23"/>
      <c r="G18" s="23"/>
      <c r="H18" s="9">
        <f t="shared" si="0"/>
        <v>0</v>
      </c>
      <c r="I18" s="10">
        <f t="shared" si="1"/>
        <v>0</v>
      </c>
      <c r="J18" s="1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1"/>
      <c r="B19" s="22"/>
      <c r="C19" s="23"/>
      <c r="D19" s="23"/>
      <c r="E19" s="20"/>
      <c r="F19" s="23"/>
      <c r="G19" s="23"/>
      <c r="H19" s="9">
        <f t="shared" si="0"/>
        <v>0</v>
      </c>
      <c r="I19" s="10">
        <f t="shared" si="1"/>
        <v>0</v>
      </c>
      <c r="J19" s="1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</sheetData>
  <mergeCells count="2">
    <mergeCell ref="A1:J1"/>
    <mergeCell ref="A3:J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Вероника А. Столярова</cp:lastModifiedBy>
  <dcterms:modified xsi:type="dcterms:W3CDTF">2023-10-02T15:58:10Z</dcterms:modified>
</cp:coreProperties>
</file>