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8" yWindow="-108" windowWidth="23256" windowHeight="12576" activeTab="5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8" l="1"/>
  <c r="N29" i="8" s="1"/>
  <c r="M28" i="8"/>
  <c r="N28" i="8" s="1"/>
  <c r="M27" i="8"/>
  <c r="N27" i="8" s="1"/>
  <c r="M26" i="8"/>
  <c r="N26" i="8" s="1"/>
  <c r="M25" i="8"/>
  <c r="N25" i="8" s="1"/>
  <c r="M24" i="8"/>
  <c r="N24" i="8" s="1"/>
  <c r="M23" i="8"/>
  <c r="N23" i="8" s="1"/>
  <c r="M22" i="8"/>
  <c r="N22" i="8" s="1"/>
  <c r="M21" i="8"/>
  <c r="N21" i="8" s="1"/>
  <c r="M20" i="8"/>
  <c r="N20" i="8" s="1"/>
  <c r="M19" i="8"/>
  <c r="N19" i="8" s="1"/>
  <c r="M18" i="8"/>
  <c r="N18" i="8" s="1"/>
  <c r="M17" i="8"/>
  <c r="N17" i="8" s="1"/>
  <c r="M16" i="8"/>
  <c r="N16" i="8" s="1"/>
  <c r="M15" i="8"/>
  <c r="N15" i="8" s="1"/>
  <c r="M14" i="8"/>
  <c r="N14" i="8" s="1"/>
  <c r="M13" i="8"/>
  <c r="N13" i="8" s="1"/>
  <c r="M12" i="8"/>
  <c r="N12" i="8" s="1"/>
  <c r="M11" i="8"/>
  <c r="N11" i="8" s="1"/>
  <c r="M10" i="8"/>
  <c r="N10" i="8" s="1"/>
  <c r="M9" i="8"/>
  <c r="N9" i="8" s="1"/>
  <c r="M8" i="8"/>
  <c r="N8" i="8" s="1"/>
  <c r="M7" i="8"/>
  <c r="N7" i="8" s="1"/>
  <c r="M6" i="8"/>
  <c r="N6" i="8" s="1"/>
  <c r="M5" i="8"/>
  <c r="N5" i="8" s="1"/>
  <c r="M4" i="8"/>
  <c r="N4" i="8" s="1"/>
  <c r="M23" i="7"/>
  <c r="N23" i="7" s="1"/>
  <c r="M22" i="7"/>
  <c r="N22" i="7" s="1"/>
  <c r="M21" i="7"/>
  <c r="N21" i="7" s="1"/>
  <c r="M20" i="7"/>
  <c r="N20" i="7" s="1"/>
  <c r="M19" i="7"/>
  <c r="N19" i="7" s="1"/>
  <c r="M18" i="7"/>
  <c r="N18" i="7" s="1"/>
  <c r="M17" i="7"/>
  <c r="N17" i="7" s="1"/>
  <c r="M16" i="7"/>
  <c r="N16" i="7" s="1"/>
  <c r="M15" i="7"/>
  <c r="N15" i="7" s="1"/>
  <c r="M14" i="7"/>
  <c r="N14" i="7" s="1"/>
  <c r="M13" i="7"/>
  <c r="N13" i="7" s="1"/>
  <c r="M12" i="7"/>
  <c r="N12" i="7" s="1"/>
  <c r="M11" i="7"/>
  <c r="N11" i="7" s="1"/>
  <c r="M10" i="7"/>
  <c r="N10" i="7" s="1"/>
  <c r="M9" i="7"/>
  <c r="N9" i="7" s="1"/>
  <c r="M8" i="7"/>
  <c r="N8" i="7" s="1"/>
  <c r="M7" i="7"/>
  <c r="N7" i="7" s="1"/>
  <c r="M6" i="7"/>
  <c r="N6" i="7" s="1"/>
  <c r="M5" i="7"/>
  <c r="N5" i="7" s="1"/>
  <c r="M4" i="7"/>
  <c r="N4" i="7" s="1"/>
  <c r="M49" i="6"/>
  <c r="N49" i="6" s="1"/>
  <c r="M48" i="6"/>
  <c r="N48" i="6" s="1"/>
  <c r="M47" i="6"/>
  <c r="N47" i="6" s="1"/>
  <c r="M46" i="6"/>
  <c r="N46" i="6" s="1"/>
  <c r="M45" i="6"/>
  <c r="N45" i="6" s="1"/>
  <c r="M44" i="6"/>
  <c r="N44" i="6" s="1"/>
  <c r="M43" i="6"/>
  <c r="N43" i="6" s="1"/>
  <c r="M42" i="6"/>
  <c r="N42" i="6" s="1"/>
  <c r="M41" i="6"/>
  <c r="N41" i="6" s="1"/>
  <c r="M40" i="6"/>
  <c r="N40" i="6" s="1"/>
  <c r="M39" i="6"/>
  <c r="N39" i="6" s="1"/>
  <c r="M38" i="6"/>
  <c r="N38" i="6" s="1"/>
  <c r="M37" i="6"/>
  <c r="N37" i="6" s="1"/>
  <c r="M36" i="6"/>
  <c r="N36" i="6" s="1"/>
  <c r="M35" i="6"/>
  <c r="N35" i="6" s="1"/>
  <c r="M34" i="6"/>
  <c r="N34" i="6" s="1"/>
  <c r="M33" i="6"/>
  <c r="N33" i="6" s="1"/>
  <c r="M32" i="6"/>
  <c r="N32" i="6" s="1"/>
  <c r="M31" i="6"/>
  <c r="N31" i="6" s="1"/>
  <c r="M30" i="6"/>
  <c r="N30" i="6" s="1"/>
  <c r="M29" i="6"/>
  <c r="N29" i="6" s="1"/>
  <c r="M28" i="6"/>
  <c r="N28" i="6" s="1"/>
  <c r="M27" i="6"/>
  <c r="N27" i="6" s="1"/>
  <c r="M26" i="6"/>
  <c r="N26" i="6" s="1"/>
  <c r="M25" i="6"/>
  <c r="N25" i="6" s="1"/>
  <c r="M24" i="6"/>
  <c r="N24" i="6" s="1"/>
  <c r="M23" i="6"/>
  <c r="N23" i="6" s="1"/>
  <c r="M22" i="6"/>
  <c r="N22" i="6" s="1"/>
  <c r="M21" i="6"/>
  <c r="N21" i="6" s="1"/>
  <c r="M20" i="6"/>
  <c r="N20" i="6" s="1"/>
  <c r="M19" i="6"/>
  <c r="N19" i="6" s="1"/>
  <c r="M18" i="6"/>
  <c r="N18" i="6" s="1"/>
  <c r="M17" i="6"/>
  <c r="N17" i="6" s="1"/>
  <c r="M16" i="6"/>
  <c r="N16" i="6" s="1"/>
  <c r="M15" i="6"/>
  <c r="N15" i="6" s="1"/>
  <c r="M14" i="6"/>
  <c r="N14" i="6" s="1"/>
  <c r="N13" i="6"/>
  <c r="M12" i="6"/>
  <c r="N12" i="6" s="1"/>
  <c r="N11" i="6"/>
  <c r="M11" i="6"/>
  <c r="M10" i="6"/>
  <c r="N10" i="6" s="1"/>
  <c r="M9" i="6"/>
  <c r="N9" i="6" s="1"/>
  <c r="M8" i="6"/>
  <c r="N8" i="6" s="1"/>
  <c r="N7" i="6"/>
  <c r="M7" i="6"/>
  <c r="M6" i="6"/>
  <c r="N6" i="6" s="1"/>
  <c r="M5" i="6"/>
  <c r="N5" i="6" s="1"/>
  <c r="M4" i="6"/>
  <c r="N4" i="6" s="1"/>
  <c r="N28" i="5"/>
  <c r="M28" i="5"/>
  <c r="M27" i="5"/>
  <c r="N27" i="5" s="1"/>
  <c r="M26" i="5"/>
  <c r="N26" i="5" s="1"/>
  <c r="M25" i="5"/>
  <c r="N25" i="5" s="1"/>
  <c r="N24" i="5"/>
  <c r="M24" i="5"/>
  <c r="M23" i="5"/>
  <c r="N23" i="5" s="1"/>
  <c r="M22" i="5"/>
  <c r="N22" i="5" s="1"/>
  <c r="M21" i="5"/>
  <c r="N21" i="5" s="1"/>
  <c r="N20" i="5"/>
  <c r="M20" i="5"/>
  <c r="M19" i="5"/>
  <c r="N19" i="5" s="1"/>
  <c r="M18" i="5"/>
  <c r="N18" i="5" s="1"/>
  <c r="M17" i="5"/>
  <c r="N17" i="5" s="1"/>
  <c r="N16" i="5"/>
  <c r="M16" i="5"/>
  <c r="M15" i="5"/>
  <c r="N15" i="5" s="1"/>
  <c r="M14" i="5"/>
  <c r="N14" i="5" s="1"/>
  <c r="M13" i="5"/>
  <c r="N13" i="5" s="1"/>
  <c r="N12" i="5"/>
  <c r="M12" i="5"/>
  <c r="M11" i="5"/>
  <c r="N11" i="5" s="1"/>
  <c r="M10" i="5"/>
  <c r="N10" i="5" s="1"/>
  <c r="M9" i="5"/>
  <c r="N9" i="5" s="1"/>
  <c r="N8" i="5"/>
  <c r="M8" i="5"/>
  <c r="M7" i="5"/>
  <c r="N7" i="5" s="1"/>
  <c r="M6" i="5"/>
  <c r="N6" i="5" s="1"/>
  <c r="M5" i="5"/>
  <c r="N5" i="5" s="1"/>
  <c r="N4" i="5"/>
  <c r="M4" i="5"/>
  <c r="M34" i="4"/>
  <c r="N34" i="4" s="1"/>
  <c r="N33" i="4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N26" i="4"/>
  <c r="M25" i="4"/>
  <c r="N25" i="4" s="1"/>
  <c r="M24" i="4"/>
  <c r="N24" i="4" s="1"/>
  <c r="N23" i="4"/>
  <c r="N22" i="4"/>
  <c r="M22" i="4"/>
  <c r="M21" i="4"/>
  <c r="N21" i="4" s="1"/>
  <c r="M20" i="4"/>
  <c r="N20" i="4" s="1"/>
  <c r="M19" i="4"/>
  <c r="N19" i="4" s="1"/>
  <c r="N18" i="4"/>
  <c r="M18" i="4"/>
  <c r="M17" i="4"/>
  <c r="N17" i="4" s="1"/>
  <c r="M16" i="4"/>
  <c r="N16" i="4" s="1"/>
  <c r="M15" i="4"/>
  <c r="N15" i="4" s="1"/>
  <c r="N14" i="4"/>
  <c r="M14" i="4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N6" i="4"/>
  <c r="M6" i="4"/>
  <c r="M5" i="4"/>
  <c r="N5" i="4" s="1"/>
  <c r="M4" i="4"/>
  <c r="N4" i="4" s="1"/>
  <c r="L32" i="3"/>
  <c r="M32" i="3" s="1"/>
  <c r="M31" i="3"/>
  <c r="L31" i="3"/>
  <c r="L30" i="3"/>
  <c r="M30" i="3" s="1"/>
  <c r="L29" i="3"/>
  <c r="M29" i="3" s="1"/>
  <c r="L28" i="3"/>
  <c r="M28" i="3" s="1"/>
  <c r="M27" i="3"/>
  <c r="L27" i="3"/>
  <c r="L26" i="3"/>
  <c r="M26" i="3" s="1"/>
  <c r="L25" i="3"/>
  <c r="M25" i="3" s="1"/>
  <c r="L24" i="3"/>
  <c r="M24" i="3" s="1"/>
  <c r="M23" i="3"/>
  <c r="L23" i="3"/>
  <c r="L22" i="3"/>
  <c r="M22" i="3" s="1"/>
  <c r="L21" i="3"/>
  <c r="M21" i="3" s="1"/>
  <c r="L20" i="3"/>
  <c r="M20" i="3" s="1"/>
  <c r="M19" i="3"/>
  <c r="L19" i="3"/>
  <c r="L18" i="3"/>
  <c r="M18" i="3" s="1"/>
  <c r="L17" i="3"/>
  <c r="M17" i="3" s="1"/>
  <c r="L16" i="3"/>
  <c r="M16" i="3" s="1"/>
  <c r="M15" i="3"/>
  <c r="L15" i="3"/>
  <c r="L14" i="3"/>
  <c r="M14" i="3" s="1"/>
  <c r="L13" i="3"/>
  <c r="M13" i="3" s="1"/>
  <c r="L12" i="3"/>
  <c r="M12" i="3" s="1"/>
  <c r="M11" i="3"/>
  <c r="L11" i="3"/>
  <c r="L10" i="3"/>
  <c r="M10" i="3" s="1"/>
  <c r="L9" i="3"/>
  <c r="M9" i="3" s="1"/>
  <c r="L8" i="3"/>
  <c r="M8" i="3" s="1"/>
  <c r="M7" i="3"/>
  <c r="L7" i="3"/>
  <c r="L6" i="3"/>
  <c r="M6" i="3" s="1"/>
  <c r="L5" i="3"/>
  <c r="M5" i="3" s="1"/>
  <c r="L4" i="3"/>
  <c r="M4" i="3" s="1"/>
  <c r="M25" i="2"/>
  <c r="L25" i="2"/>
  <c r="L24" i="2"/>
  <c r="M24" i="2" s="1"/>
  <c r="L23" i="2"/>
  <c r="M23" i="2" s="1"/>
  <c r="L22" i="2"/>
  <c r="M22" i="2" s="1"/>
  <c r="M21" i="2"/>
  <c r="L21" i="2"/>
  <c r="L20" i="2"/>
  <c r="M20" i="2" s="1"/>
  <c r="L19" i="2"/>
  <c r="M19" i="2" s="1"/>
  <c r="L18" i="2"/>
  <c r="M18" i="2" s="1"/>
  <c r="M17" i="2"/>
  <c r="L17" i="2"/>
  <c r="L16" i="2"/>
  <c r="M16" i="2" s="1"/>
  <c r="L15" i="2"/>
  <c r="M15" i="2" s="1"/>
  <c r="L14" i="2"/>
  <c r="M14" i="2" s="1"/>
  <c r="M13" i="2"/>
  <c r="L13" i="2"/>
  <c r="L12" i="2"/>
  <c r="M12" i="2" s="1"/>
  <c r="L11" i="2"/>
  <c r="M11" i="2" s="1"/>
  <c r="L10" i="2"/>
  <c r="M10" i="2" s="1"/>
  <c r="M9" i="2"/>
  <c r="L9" i="2"/>
  <c r="L8" i="2"/>
  <c r="M8" i="2" s="1"/>
  <c r="L7" i="2"/>
  <c r="M7" i="2" s="1"/>
  <c r="L6" i="2"/>
  <c r="M6" i="2" s="1"/>
  <c r="M5" i="2"/>
  <c r="L5" i="2"/>
  <c r="L4" i="2"/>
  <c r="M4" i="2" s="1"/>
  <c r="K61" i="1"/>
  <c r="L61" i="1" s="1"/>
  <c r="K60" i="1"/>
  <c r="L60" i="1" s="1"/>
  <c r="L59" i="1"/>
  <c r="K59" i="1"/>
  <c r="K58" i="1"/>
  <c r="L58" i="1" s="1"/>
  <c r="K57" i="1"/>
  <c r="L57" i="1" s="1"/>
  <c r="K56" i="1"/>
  <c r="L56" i="1" s="1"/>
  <c r="L55" i="1"/>
  <c r="K55" i="1"/>
  <c r="K54" i="1"/>
  <c r="L54" i="1" s="1"/>
  <c r="K53" i="1"/>
  <c r="L53" i="1" s="1"/>
  <c r="K52" i="1"/>
  <c r="L52" i="1" s="1"/>
  <c r="L51" i="1"/>
  <c r="K51" i="1"/>
  <c r="K50" i="1"/>
  <c r="L50" i="1" s="1"/>
  <c r="K49" i="1"/>
  <c r="L49" i="1" s="1"/>
  <c r="K48" i="1"/>
  <c r="L48" i="1" s="1"/>
  <c r="L47" i="1"/>
  <c r="K47" i="1"/>
  <c r="K46" i="1"/>
  <c r="L46" i="1" s="1"/>
  <c r="K45" i="1"/>
  <c r="L45" i="1" s="1"/>
  <c r="K44" i="1"/>
  <c r="L44" i="1" s="1"/>
  <c r="L43" i="1"/>
  <c r="K43" i="1"/>
  <c r="K42" i="1"/>
  <c r="L42" i="1" s="1"/>
  <c r="K41" i="1"/>
  <c r="L41" i="1" s="1"/>
  <c r="K40" i="1"/>
  <c r="L40" i="1" s="1"/>
  <c r="L39" i="1"/>
  <c r="K39" i="1"/>
  <c r="K38" i="1"/>
  <c r="L38" i="1" s="1"/>
  <c r="K37" i="1"/>
  <c r="L37" i="1" s="1"/>
  <c r="K36" i="1"/>
  <c r="L36" i="1" s="1"/>
  <c r="L35" i="1"/>
  <c r="K35" i="1"/>
  <c r="K34" i="1"/>
  <c r="L34" i="1" s="1"/>
  <c r="K33" i="1"/>
  <c r="L33" i="1" s="1"/>
  <c r="K32" i="1"/>
  <c r="L32" i="1" s="1"/>
  <c r="L31" i="1"/>
  <c r="K31" i="1"/>
  <c r="K30" i="1"/>
  <c r="L30" i="1" s="1"/>
  <c r="K29" i="1"/>
  <c r="L29" i="1" s="1"/>
  <c r="K28" i="1"/>
  <c r="L28" i="1" s="1"/>
  <c r="L27" i="1"/>
  <c r="K27" i="1"/>
  <c r="K26" i="1"/>
  <c r="L26" i="1" s="1"/>
  <c r="K25" i="1"/>
  <c r="L25" i="1" s="1"/>
  <c r="K24" i="1"/>
  <c r="L24" i="1" s="1"/>
  <c r="L23" i="1"/>
  <c r="K23" i="1"/>
  <c r="K22" i="1"/>
  <c r="L22" i="1" s="1"/>
  <c r="K21" i="1"/>
  <c r="L21" i="1" s="1"/>
  <c r="K20" i="1"/>
  <c r="L20" i="1" s="1"/>
  <c r="L19" i="1"/>
  <c r="K19" i="1"/>
  <c r="K18" i="1"/>
  <c r="L18" i="1" s="1"/>
  <c r="K17" i="1"/>
  <c r="L17" i="1" s="1"/>
  <c r="K16" i="1"/>
  <c r="L16" i="1" s="1"/>
  <c r="L15" i="1"/>
  <c r="K15" i="1"/>
  <c r="K14" i="1"/>
  <c r="L14" i="1" s="1"/>
  <c r="K13" i="1"/>
  <c r="L13" i="1" s="1"/>
  <c r="K12" i="1"/>
  <c r="L12" i="1" s="1"/>
  <c r="L11" i="1"/>
  <c r="K11" i="1"/>
  <c r="K10" i="1"/>
  <c r="L10" i="1" s="1"/>
  <c r="K9" i="1"/>
  <c r="L9" i="1" s="1"/>
  <c r="K8" i="1"/>
  <c r="L8" i="1" s="1"/>
  <c r="L7" i="1"/>
  <c r="K7" i="1"/>
  <c r="K6" i="1"/>
  <c r="L6" i="1" s="1"/>
  <c r="K5" i="1"/>
  <c r="L5" i="1" s="1"/>
  <c r="K4" i="1"/>
  <c r="L4" i="1" s="1"/>
</calcChain>
</file>

<file path=xl/sharedStrings.xml><?xml version="1.0" encoding="utf-8"?>
<sst xmlns="http://schemas.openxmlformats.org/spreadsheetml/2006/main" count="1257" uniqueCount="292">
  <si>
    <t>Предварительные результаты школьного этапа всероссийской олимпиады 2023 года по русскому языку</t>
  </si>
  <si>
    <t>4 класс</t>
  </si>
  <si>
    <t>ФИО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</si>
  <si>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</si>
  <si>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</si>
  <si>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</si>
  <si>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</si>
  <si>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</si>
  <si>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</si>
  <si>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</si>
  <si>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</si>
  <si>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</si>
  <si>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итого</t>
  </si>
  <si>
    <t xml:space="preserve">% </t>
  </si>
  <si>
    <t>результат</t>
  </si>
  <si>
    <t>Миронов Иван Александрович</t>
  </si>
  <si>
    <t>4а</t>
  </si>
  <si>
    <t>МОУ "СОШ №23" г. Воркуты</t>
  </si>
  <si>
    <t>Мушат Марина Михайловна</t>
  </si>
  <si>
    <t>победитель</t>
  </si>
  <si>
    <t>Еремина Арина Дмитриевна</t>
  </si>
  <si>
    <t>4б</t>
  </si>
  <si>
    <t>Афанасьева Марина Николаевна</t>
  </si>
  <si>
    <t>призер</t>
  </si>
  <si>
    <t>Чумаченко Мирослава Александровна</t>
  </si>
  <si>
    <t>Бабенко Елизавета Сергеевна</t>
  </si>
  <si>
    <t>4в</t>
  </si>
  <si>
    <t>Иванова Наталия Аркадьевна</t>
  </si>
  <si>
    <t>Бурихина Полина Сергеевна</t>
  </si>
  <si>
    <t>Власова Злата Олеговна</t>
  </si>
  <si>
    <t>Воронов Макар Николаевич</t>
  </si>
  <si>
    <t>Давыденков Евгений Никитич</t>
  </si>
  <si>
    <t>Курепина Маргарита Михайловна</t>
  </si>
  <si>
    <t>Тишкина Эллина Анатольевна</t>
  </si>
  <si>
    <t>Веснина Дарья Максимовна</t>
  </si>
  <si>
    <t>Иванова Милисса Андреевна</t>
  </si>
  <si>
    <t>Тимофеева Екатерина Максимовна</t>
  </si>
  <si>
    <t>Бернатавичус Олеся Артемовна</t>
  </si>
  <si>
    <t>Головин Тимофей Алексеевич</t>
  </si>
  <si>
    <t>Зажигина Олеся Антоновна</t>
  </si>
  <si>
    <t>Иванов Дмитрий Витальевич</t>
  </si>
  <si>
    <t>Лицукова София Михайловна</t>
  </si>
  <si>
    <t>Лепенин Илья Андреевич</t>
  </si>
  <si>
    <t>Меньшикова Софья Евгеньевна</t>
  </si>
  <si>
    <t>Никитина Мария Антоновна</t>
  </si>
  <si>
    <t>Тимофеева Виктория Максимовна</t>
  </si>
  <si>
    <t>Гавриченко Александр Сергеевич</t>
  </si>
  <si>
    <t>Дерепа Роман Андреевич</t>
  </si>
  <si>
    <t>Петрушова Виктория Сергеевна</t>
  </si>
  <si>
    <t>Петрушова Ирина Сергеевна</t>
  </si>
  <si>
    <t>Ташматов Али Каныбекович</t>
  </si>
  <si>
    <t>Кармацких Виталина Константиновна</t>
  </si>
  <si>
    <t>Басаргин Кирилл Романович</t>
  </si>
  <si>
    <t>Евреев Александр Евгеньевич</t>
  </si>
  <si>
    <t>Худолеев Алексей Владимирович</t>
  </si>
  <si>
    <t>Золотая Рианна Юрьевна</t>
  </si>
  <si>
    <t>4г</t>
  </si>
  <si>
    <t>Вензель Данил Николаевич</t>
  </si>
  <si>
    <t>Скопина Арина Дмитриевна</t>
  </si>
  <si>
    <t>Цыганова Екатерина Павловна</t>
  </si>
  <si>
    <t>Юсичев Антон Витальевич</t>
  </si>
  <si>
    <t>Чернова Арина Сергеевна</t>
  </si>
  <si>
    <t>Дюпина Мариня Андреевна</t>
  </si>
  <si>
    <t>Лазарева Диана Евгеньевна</t>
  </si>
  <si>
    <t>Чайка Виринея Сергеевна</t>
  </si>
  <si>
    <t>Беляев Матвей Александрович</t>
  </si>
  <si>
    <t>Варданян Эльмира Рудиковна</t>
  </si>
  <si>
    <t>Калимулин Алмаз Рустамович</t>
  </si>
  <si>
    <t>Юнусов Юсуф Ханларович</t>
  </si>
  <si>
    <t>Пецык Вероника Олеговна</t>
  </si>
  <si>
    <t>Сайбаталов Александр Андреевич</t>
  </si>
  <si>
    <t>Буримская Злата Юрьевна</t>
  </si>
  <si>
    <t>Бывальцева Мария Евгеньевна</t>
  </si>
  <si>
    <t>Бородин Илья Владимирович</t>
  </si>
  <si>
    <t>Станкевич Вероника Андреевна</t>
  </si>
  <si>
    <t>Юлбасаров Амир Розубаевич</t>
  </si>
  <si>
    <t>Бирюков Николай Романович</t>
  </si>
  <si>
    <t>Ананьева Анна Игоревна</t>
  </si>
  <si>
    <t>Панюшкина Мирослава Витальевна</t>
  </si>
  <si>
    <t>Кармазин Артем Андреевич</t>
  </si>
  <si>
    <t>участник</t>
  </si>
  <si>
    <t>Высоцкая Анастасия Александровна</t>
  </si>
  <si>
    <t>Актаев Марсельбек Канатбекович</t>
  </si>
  <si>
    <t>Тятенкова Есения Игоревна</t>
  </si>
  <si>
    <t>5 класс</t>
  </si>
  <si>
    <t>зад. 6</t>
  </si>
  <si>
    <t>Мартынова Дарья Владимировна</t>
  </si>
  <si>
    <t>5г</t>
  </si>
  <si>
    <t>Котик Татьяна Викторовна</t>
  </si>
  <si>
    <t>Матьянова Дарья Владимировна</t>
  </si>
  <si>
    <t>5б</t>
  </si>
  <si>
    <t>Кудряшова Татьяна Валерьевна</t>
  </si>
  <si>
    <t>Жабко Тимур Максимович</t>
  </si>
  <si>
    <t>Сысоева Елизавета Владимировна</t>
  </si>
  <si>
    <t>Мерзлякова Марианна Александровна</t>
  </si>
  <si>
    <t>5а</t>
  </si>
  <si>
    <t>Сергеева Галина Анатольевна</t>
  </si>
  <si>
    <t>Гриценко Константин Сергеевич</t>
  </si>
  <si>
    <t>Трошкина Елизавета Олеговна</t>
  </si>
  <si>
    <t>Лабызнова Наталья Антоновна</t>
  </si>
  <si>
    <t>Масловский Дмитрий Денисович</t>
  </si>
  <si>
    <t>Смирнова Есения Александровна</t>
  </si>
  <si>
    <t>Лабызнова Дарья Антоновна</t>
  </si>
  <si>
    <t>Пилиева Кира Денисовна</t>
  </si>
  <si>
    <t>Матюх Ксения Сергеевна</t>
  </si>
  <si>
    <t>Смирнова Злата Денисовна</t>
  </si>
  <si>
    <t>Раджабалиева Милана Руслановна</t>
  </si>
  <si>
    <t>Григорьев Ярослав Дмитриевич</t>
  </si>
  <si>
    <t>Смирнова Мария Викторовна</t>
  </si>
  <si>
    <t>Демчук Борис Иванович</t>
  </si>
  <si>
    <t>Ящишин Артем Александрович</t>
  </si>
  <si>
    <t>Андреева Ольга Александровна</t>
  </si>
  <si>
    <t>Исламова София Альбертовна</t>
  </si>
  <si>
    <t>Ахмедханова Марианна Алихановна</t>
  </si>
  <si>
    <t>6 класс</t>
  </si>
  <si>
    <t>Ефименко Мария Максимовна</t>
  </si>
  <si>
    <t>6в</t>
  </si>
  <si>
    <t>Лапина Ирина Юрьевна</t>
  </si>
  <si>
    <t>Поздеева Мария Витальевна</t>
  </si>
  <si>
    <t>6б</t>
  </si>
  <si>
    <t xml:space="preserve">Лапина Ирина Юрьевна </t>
  </si>
  <si>
    <t>Колосова Софья Николаевна</t>
  </si>
  <si>
    <t>Кирикова Милана Сергеевна</t>
  </si>
  <si>
    <t>Макаров Владислав Андреевич</t>
  </si>
  <si>
    <t>Некрасов Артемий Антонович</t>
  </si>
  <si>
    <t>Шарафиев Илья Денисович</t>
  </si>
  <si>
    <t>Ёрова Милана Олимовна</t>
  </si>
  <si>
    <t>Эберт Михаил Анатольевич</t>
  </si>
  <si>
    <t>Алифанова Софья Александровна</t>
  </si>
  <si>
    <t>Ахтареев Артур Ренатович</t>
  </si>
  <si>
    <t>Сулима Антон Витальевич</t>
  </si>
  <si>
    <t>Юнусова Камила Ханларовна</t>
  </si>
  <si>
    <t>Котов Никита Алексеевич</t>
  </si>
  <si>
    <t>6а</t>
  </si>
  <si>
    <t xml:space="preserve">Сергеева Галина Анатольевна </t>
  </si>
  <si>
    <t>Васильева Яна Евгеньевна</t>
  </si>
  <si>
    <t>Макаренко Богдан Алексеевич</t>
  </si>
  <si>
    <t>Семяшкина Ксения Павловна</t>
  </si>
  <si>
    <t>Тараненко Вероника Ярославовна</t>
  </si>
  <si>
    <t>Тимошенко Дарина Витальевна</t>
  </si>
  <si>
    <t>Георгиян Ксения Вячеславовна</t>
  </si>
  <si>
    <t>Сухорукова Валерия Олеговна</t>
  </si>
  <si>
    <t>Храбрых Арсений Александрович</t>
  </si>
  <si>
    <t>Меньшов Георгий Константинович</t>
  </si>
  <si>
    <t>Матанцев Александр Дмитриевич</t>
  </si>
  <si>
    <t>Герасименко Марьяна Сергеевна</t>
  </si>
  <si>
    <t>Овчаренко Екатерина Евгеньевна</t>
  </si>
  <si>
    <t>Ткаченко Артём Андреевич</t>
  </si>
  <si>
    <t>Байбекоа Рафаэль Маратович</t>
  </si>
  <si>
    <t>Балабаева Ульяна Артуровна</t>
  </si>
  <si>
    <t>6г</t>
  </si>
  <si>
    <t>7 класс</t>
  </si>
  <si>
    <t>зад. 7</t>
  </si>
  <si>
    <t>Струтинская Арина Михайловна</t>
  </si>
  <si>
    <t>7в</t>
  </si>
  <si>
    <t>Мезенова Анна Андреевна</t>
  </si>
  <si>
    <t>Киракосян Мирослава Юрьевна</t>
  </si>
  <si>
    <t>Мельникова Анастасия Александровна</t>
  </si>
  <si>
    <t>7б</t>
  </si>
  <si>
    <t>Маряшина Виктория Евгеньевна</t>
  </si>
  <si>
    <t>Фазуллина Марина Рустамовна</t>
  </si>
  <si>
    <t>Стельмах Ульяна Романовна</t>
  </si>
  <si>
    <t>Обухова Ксения Романовна</t>
  </si>
  <si>
    <t>Нейцелис Диана Денисовна</t>
  </si>
  <si>
    <t>Бугайчук Алина Денисовна</t>
  </si>
  <si>
    <t>Мартынова Софья Владимировна</t>
  </si>
  <si>
    <t>Жильцов Максим Денисович</t>
  </si>
  <si>
    <t>Бровчук Евгений Дмитриевич</t>
  </si>
  <si>
    <t>Струкова Анастасия Олеговна</t>
  </si>
  <si>
    <t>Осмонова Бибинур Нурбековна</t>
  </si>
  <si>
    <t>7а</t>
  </si>
  <si>
    <t>Канев Арсений Леонидович</t>
  </si>
  <si>
    <t>Канева Варвара Андреевна</t>
  </si>
  <si>
    <t>7г</t>
  </si>
  <si>
    <t>Токмянина Ксения Владиславовна</t>
  </si>
  <si>
    <t>Первушина Валерия Вадимовна</t>
  </si>
  <si>
    <t>Мансимова Айсу Абдин кызы</t>
  </si>
  <si>
    <t>Иванов Дмитрий Евгеньевич</t>
  </si>
  <si>
    <t>Проломов Лев Владимирович</t>
  </si>
  <si>
    <t>Пияхин Виктор Эдуардович</t>
  </si>
  <si>
    <t>Конов Максим Владимирович</t>
  </si>
  <si>
    <t>Иванов Кирилл Михайлович</t>
  </si>
  <si>
    <t>Артемьева Ксения Артёмовна</t>
  </si>
  <si>
    <t>Ширабоков Матвей Витальевич</t>
  </si>
  <si>
    <t>Махов Ярослав Артурович</t>
  </si>
  <si>
    <t>Попков Ярослав Александрович</t>
  </si>
  <si>
    <t>Лимонцев Арсентий Андреевич</t>
  </si>
  <si>
    <t>Клыпута Арсений Дмитриевич</t>
  </si>
  <si>
    <t>Зауденкова Валерия Романовна</t>
  </si>
  <si>
    <t>8 класс</t>
  </si>
  <si>
    <t xml:space="preserve">Шестерикова Таисия Денисовна </t>
  </si>
  <si>
    <t>8в</t>
  </si>
  <si>
    <t xml:space="preserve">Ворончихина Марианна Леонидовна </t>
  </si>
  <si>
    <t>Качкова Дарья Павловна</t>
  </si>
  <si>
    <t>8а</t>
  </si>
  <si>
    <t>Посеев Ярослав Александрович</t>
  </si>
  <si>
    <t>Павлова Полина Павловна</t>
  </si>
  <si>
    <t>8б</t>
  </si>
  <si>
    <t>Белова Полина Дмитриевна</t>
  </si>
  <si>
    <t>Стельникович Иван Эдуардович</t>
  </si>
  <si>
    <t>Пяткова Елизавета Александровна</t>
  </si>
  <si>
    <t>Дерепа Дарья Андреевна</t>
  </si>
  <si>
    <t>Абрамова Ксения Александровна</t>
  </si>
  <si>
    <t>Орехова Доминика Николавна</t>
  </si>
  <si>
    <t>Бикашова Ираида Дмитриевна</t>
  </si>
  <si>
    <t>Исламова Камилла Гесейновна</t>
  </si>
  <si>
    <t>Казаковцева Вероника Сергеевна</t>
  </si>
  <si>
    <t>9 класс</t>
  </si>
  <si>
    <t>Алиев Марсель Османович</t>
  </si>
  <si>
    <t>9в</t>
  </si>
  <si>
    <t>Малышкина Каролина Анестиевна</t>
  </si>
  <si>
    <t>9а</t>
  </si>
  <si>
    <t>Ворончихина Марианна Леонидовна</t>
  </si>
  <si>
    <t>Попова Ярослава Андреевна</t>
  </si>
  <si>
    <t>Скорик Артем Васильевич</t>
  </si>
  <si>
    <t>9г</t>
  </si>
  <si>
    <t>Поваляева Анна Дмитриевна</t>
  </si>
  <si>
    <t>Принц Эвелина Антоновна</t>
  </si>
  <si>
    <t>Томчук Анастасия Игоревна</t>
  </si>
  <si>
    <t>Умурзаков Тимур Ринатович</t>
  </si>
  <si>
    <t>Кузаков Максим Геннадьевич</t>
  </si>
  <si>
    <t>Мошнин Никита Андреевич</t>
  </si>
  <si>
    <t>Шкурат Полина Максимовна</t>
  </si>
  <si>
    <t>Калимулин Ринат Рустамович</t>
  </si>
  <si>
    <t>Чудинов Сергей Николаевич</t>
  </si>
  <si>
    <t>Грицина Марина Максимовна</t>
  </si>
  <si>
    <t>Культинов Иван Сергеевич</t>
  </si>
  <si>
    <t>Сапронова Мария Денисовна</t>
  </si>
  <si>
    <t>Самофалова Софья Сергеевна</t>
  </si>
  <si>
    <t>Смородников Илья  Владимирович</t>
  </si>
  <si>
    <t>9б</t>
  </si>
  <si>
    <t>Столяров Егор Денисович</t>
  </si>
  <si>
    <t>Воронова Ксения Олеговна</t>
  </si>
  <si>
    <t>Романенко Нина Валерьевна</t>
  </si>
  <si>
    <t>Ширкова Юлия Сергеевна</t>
  </si>
  <si>
    <t>Малова Алина Дмитриевна</t>
  </si>
  <si>
    <t>Матанцев Ростислав Дмитриевич</t>
  </si>
  <si>
    <t>Стригин Олег Николаевич</t>
  </si>
  <si>
    <t>Ширяев Максим Сергеевич</t>
  </si>
  <si>
    <t>Тактаров Иван Дмитриевич</t>
  </si>
  <si>
    <t>Сагач  Юрий Александрович</t>
  </si>
  <si>
    <t>Шурковецкий Кирилл Михайлович</t>
  </si>
  <si>
    <t>Воронов Прохор Николаевич</t>
  </si>
  <si>
    <t>Злобин Иван Алексеевич</t>
  </si>
  <si>
    <t>Гонтарев Андрей Сергеевич</t>
  </si>
  <si>
    <t>Усенко Данила Сергеевич</t>
  </si>
  <si>
    <t>Карабак Илья Алексеевич</t>
  </si>
  <si>
    <t>Гурченко Богдан Александрович</t>
  </si>
  <si>
    <t>Дюпин Степан Андреевич</t>
  </si>
  <si>
    <t>Портреткин Руслан Рзаевич</t>
  </si>
  <si>
    <t>Егорова Кристина Алексеевна</t>
  </si>
  <si>
    <t>Корелин Максим Викторович</t>
  </si>
  <si>
    <t>Сердитов Дмитрий Стасович</t>
  </si>
  <si>
    <t>Ахадов Арсен Габибович</t>
  </si>
  <si>
    <t>Козлова Виолетта Владимировна</t>
  </si>
  <si>
    <t>Тилебалдыев Алинур Гулжигитович</t>
  </si>
  <si>
    <t>Симина Арина Валерьевна</t>
  </si>
  <si>
    <t>Смирнов Дмитрий Сергеевич</t>
  </si>
  <si>
    <t>Миллер Александр Иванович</t>
  </si>
  <si>
    <t>10 класс</t>
  </si>
  <si>
    <t>Яцен Владислав Николаевич</t>
  </si>
  <si>
    <t>10а</t>
  </si>
  <si>
    <t>Куркин Марк Вячеславович</t>
  </si>
  <si>
    <t>10б</t>
  </si>
  <si>
    <t xml:space="preserve">Кудряшова Татьяна Валерьевна </t>
  </si>
  <si>
    <t>Макагоренко Валерия Юрьевна</t>
  </si>
  <si>
    <t>Чарушина Виктория Георгиевна</t>
  </si>
  <si>
    <t>Попович Дарья Сергеевна</t>
  </si>
  <si>
    <t>Харитонова Александра Андреевна</t>
  </si>
  <si>
    <t>Феслер Виктория Юрьевна</t>
  </si>
  <si>
    <t>Архипова Алина Сергеевна</t>
  </si>
  <si>
    <t>Бикашов Артур Дмитриевич</t>
  </si>
  <si>
    <t>Млинар Данил Олегович</t>
  </si>
  <si>
    <t>Панюшкин Алексей Витальевич</t>
  </si>
  <si>
    <t>11 класс</t>
  </si>
  <si>
    <t>Игнатенко Дмитрий Денисович</t>
  </si>
  <si>
    <t>11а</t>
  </si>
  <si>
    <t>Коваль Анна Андреевна</t>
  </si>
  <si>
    <t>11б</t>
  </si>
  <si>
    <t>Гимадеева Арина Рустамовна</t>
  </si>
  <si>
    <t>Яшина Виктория Александровна</t>
  </si>
  <si>
    <t>Маркова Карина Алексеевна</t>
  </si>
  <si>
    <t>Ручкина Анастасия Васильевна</t>
  </si>
  <si>
    <t>Бакаева Божена Сергеевна</t>
  </si>
  <si>
    <t>Литвиненко Богдан Евгеньевич</t>
  </si>
  <si>
    <t>Матвеева Мария Викторовна</t>
  </si>
  <si>
    <t>Жилина Ангелина Артемовна</t>
  </si>
  <si>
    <t>Горбачева Ангелина Васильевна</t>
  </si>
  <si>
    <t>Софронова Марина Андреевна</t>
  </si>
  <si>
    <t>Бахтина Дарья Олеговна</t>
  </si>
  <si>
    <t>Гуздь Лидия Максимовна</t>
  </si>
  <si>
    <t>Бурмистрова Александра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</si>
</sst>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scheme val="minor"/>
    </font>
    <font>
      <b/>
      <sz val="18"/>
      <color theme="1"/>
      <name val="Times New Roman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sz val="12"/>
      <color rgb="FF000000"/>
      <name val="&quot;Times New Roman&quot;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9594"/>
        <bgColor rgb="FFD99594"/>
      </patternFill>
    </fill>
    <fill>
      <patternFill patternType="solid">
        <fgColor rgb="FFF2DBDB"/>
        <bgColor rgb="FFF2DBDB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" fontId="3" fillId="3" borderId="4" xfId="0" applyNumberFormat="1" applyFont="1" applyFill="1" applyBorder="1" applyAlignment="1">
      <alignment vertical="top"/>
    </xf>
    <xf numFmtId="1" fontId="3" fillId="3" borderId="4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 wrapText="1"/>
    </xf>
    <xf numFmtId="1" fontId="3" fillId="3" borderId="4" xfId="0" applyNumberFormat="1" applyFont="1" applyFill="1" applyBorder="1" applyAlignment="1">
      <alignment horizontal="right" vertical="top" wrapText="1"/>
    </xf>
    <xf numFmtId="1" fontId="3" fillId="3" borderId="4" xfId="0" applyNumberFormat="1" applyFont="1" applyFill="1" applyBorder="1" applyAlignment="1">
      <alignment horizontal="right"/>
    </xf>
    <xf numFmtId="10" fontId="4" fillId="2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top"/>
    </xf>
    <xf numFmtId="49" fontId="3" fillId="3" borderId="4" xfId="0" applyNumberFormat="1" applyFont="1" applyFill="1" applyBorder="1" applyAlignment="1">
      <alignment vertical="top"/>
    </xf>
    <xf numFmtId="1" fontId="3" fillId="3" borderId="4" xfId="0" applyNumberFormat="1" applyFont="1" applyFill="1" applyBorder="1"/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1" fontId="3" fillId="3" borderId="6" xfId="0" applyNumberFormat="1" applyFont="1" applyFill="1" applyBorder="1" applyAlignment="1">
      <alignment vertical="top"/>
    </xf>
    <xf numFmtId="1" fontId="3" fillId="3" borderId="4" xfId="0" applyNumberFormat="1" applyFont="1" applyFill="1" applyBorder="1" applyAlignment="1">
      <alignment vertical="top" wrapText="1"/>
    </xf>
    <xf numFmtId="1" fontId="3" fillId="3" borderId="4" xfId="0" applyNumberFormat="1" applyFont="1" applyFill="1" applyBorder="1" applyAlignment="1">
      <alignment horizontal="right" vertical="top"/>
    </xf>
    <xf numFmtId="0" fontId="3" fillId="3" borderId="6" xfId="0" applyFont="1" applyFill="1" applyBorder="1"/>
    <xf numFmtId="0" fontId="5" fillId="3" borderId="4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4" xfId="0" applyFont="1" applyFill="1" applyBorder="1" applyAlignment="1">
      <alignment horizontal="left"/>
    </xf>
    <xf numFmtId="1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/>
    </xf>
    <xf numFmtId="49" fontId="3" fillId="3" borderId="4" xfId="0" applyNumberFormat="1" applyFont="1" applyFill="1" applyBorder="1"/>
    <xf numFmtId="0" fontId="3" fillId="3" borderId="4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top"/>
    </xf>
    <xf numFmtId="1" fontId="4" fillId="2" borderId="0" xfId="0" applyNumberFormat="1" applyFont="1" applyFill="1" applyAlignment="1">
      <alignment horizontal="center"/>
    </xf>
    <xf numFmtId="10" fontId="4" fillId="2" borderId="0" xfId="0" applyNumberFormat="1" applyFont="1" applyFill="1" applyAlignment="1">
      <alignment horizontal="center"/>
    </xf>
    <xf numFmtId="49" fontId="3" fillId="3" borderId="6" xfId="0" applyNumberFormat="1" applyFont="1" applyFill="1" applyBorder="1"/>
    <xf numFmtId="49" fontId="3" fillId="3" borderId="6" xfId="0" applyNumberFormat="1" applyFont="1" applyFill="1" applyBorder="1" applyAlignment="1">
      <alignment vertical="top"/>
    </xf>
    <xf numFmtId="0" fontId="3" fillId="3" borderId="6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6" fillId="3" borderId="4" xfId="0" applyFont="1" applyFill="1" applyBorder="1"/>
    <xf numFmtId="49" fontId="6" fillId="3" borderId="4" xfId="0" applyNumberFormat="1" applyFont="1" applyFill="1" applyBorder="1"/>
    <xf numFmtId="0" fontId="6" fillId="3" borderId="4" xfId="0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vertical="top"/>
    </xf>
    <xf numFmtId="0" fontId="6" fillId="3" borderId="6" xfId="0" applyFont="1" applyFill="1" applyBorder="1"/>
    <xf numFmtId="0" fontId="6" fillId="3" borderId="6" xfId="0" applyFont="1" applyFill="1" applyBorder="1" applyAlignment="1">
      <alignment vertical="top"/>
    </xf>
    <xf numFmtId="49" fontId="6" fillId="3" borderId="6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4" fillId="2" borderId="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opLeftCell="A34" workbookViewId="0">
      <selection activeCell="N4" sqref="N4:O57"/>
    </sheetView>
  </sheetViews>
  <sheetFormatPr defaultColWidth="14.44140625" defaultRowHeight="15" customHeight="1"/>
  <cols>
    <col min="1" max="1" width="39.109375" customWidth="1"/>
    <col min="2" max="2" width="7.21875" bestFit="1" customWidth="1"/>
    <col min="3" max="3" width="3.88671875" bestFit="1" customWidth="1"/>
    <col min="4" max="4" width="35.109375" customWidth="1"/>
    <col min="5" max="5" width="34.6640625" customWidth="1"/>
    <col min="6" max="6" width="8" customWidth="1"/>
    <col min="7" max="7" width="8.109375" customWidth="1"/>
    <col min="8" max="8" width="7.88671875" customWidth="1"/>
    <col min="9" max="9" width="7.44140625" customWidth="1"/>
    <col min="10" max="10" width="7.109375" customWidth="1"/>
    <col min="11" max="11" width="6.5546875" bestFit="1" customWidth="1"/>
    <col min="12" max="12" width="11" customWidth="1"/>
    <col min="13" max="13" width="17.6640625" customWidth="1"/>
    <col min="14" max="26" width="8.6640625" customWidth="1"/>
  </cols>
  <sheetData>
    <row r="1" spans="1:26" ht="24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6" t="s">
        <v>13</v>
      </c>
      <c r="M3" s="5" t="s">
        <v>14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7" t="s">
        <v>15</v>
      </c>
      <c r="B4" s="8">
        <v>12</v>
      </c>
      <c r="C4" s="9" t="s">
        <v>16</v>
      </c>
      <c r="D4" s="10" t="s">
        <v>17</v>
      </c>
      <c r="E4" s="11" t="s">
        <v>18</v>
      </c>
      <c r="F4" s="12">
        <v>3</v>
      </c>
      <c r="G4" s="12">
        <v>5</v>
      </c>
      <c r="H4" s="13">
        <v>3</v>
      </c>
      <c r="I4" s="12">
        <v>5</v>
      </c>
      <c r="J4" s="13">
        <v>9</v>
      </c>
      <c r="K4" s="3">
        <f t="shared" ref="K4:K61" si="0">SUM(F4:J4)</f>
        <v>25</v>
      </c>
      <c r="L4" s="14">
        <f t="shared" ref="L4:L61" si="1">K4/26</f>
        <v>0.96153846153846156</v>
      </c>
      <c r="M4" s="15" t="s">
        <v>19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7" t="s">
        <v>20</v>
      </c>
      <c r="B5" s="10">
        <v>20</v>
      </c>
      <c r="C5" s="16" t="s">
        <v>21</v>
      </c>
      <c r="D5" s="10" t="s">
        <v>17</v>
      </c>
      <c r="E5" s="17" t="s">
        <v>22</v>
      </c>
      <c r="F5" s="18">
        <v>3</v>
      </c>
      <c r="G5" s="18">
        <v>5</v>
      </c>
      <c r="H5" s="18">
        <v>3</v>
      </c>
      <c r="I5" s="18">
        <v>5</v>
      </c>
      <c r="J5" s="18">
        <v>8</v>
      </c>
      <c r="K5" s="3">
        <f t="shared" si="0"/>
        <v>24</v>
      </c>
      <c r="L5" s="14">
        <f t="shared" si="1"/>
        <v>0.92307692307692313</v>
      </c>
      <c r="M5" s="15" t="s">
        <v>23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7" t="s">
        <v>24</v>
      </c>
      <c r="B6" s="10">
        <v>32</v>
      </c>
      <c r="C6" s="16" t="s">
        <v>21</v>
      </c>
      <c r="D6" s="10" t="s">
        <v>17</v>
      </c>
      <c r="E6" s="17" t="s">
        <v>22</v>
      </c>
      <c r="F6" s="18">
        <v>3</v>
      </c>
      <c r="G6" s="18">
        <v>5</v>
      </c>
      <c r="H6" s="18">
        <v>2</v>
      </c>
      <c r="I6" s="18">
        <v>5</v>
      </c>
      <c r="J6" s="18">
        <v>8</v>
      </c>
      <c r="K6" s="3">
        <f t="shared" si="0"/>
        <v>23</v>
      </c>
      <c r="L6" s="14">
        <f t="shared" si="1"/>
        <v>0.88461538461538458</v>
      </c>
      <c r="M6" s="15" t="s">
        <v>23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7" t="s">
        <v>25</v>
      </c>
      <c r="B7" s="8">
        <v>39</v>
      </c>
      <c r="C7" s="19" t="s">
        <v>26</v>
      </c>
      <c r="D7" s="10" t="s">
        <v>17</v>
      </c>
      <c r="E7" s="20" t="s">
        <v>27</v>
      </c>
      <c r="F7" s="18">
        <v>3</v>
      </c>
      <c r="G7" s="18">
        <v>5</v>
      </c>
      <c r="H7" s="18">
        <v>1</v>
      </c>
      <c r="I7" s="18">
        <v>5</v>
      </c>
      <c r="J7" s="18">
        <v>9</v>
      </c>
      <c r="K7" s="3">
        <f t="shared" si="0"/>
        <v>23</v>
      </c>
      <c r="L7" s="14">
        <f t="shared" si="1"/>
        <v>0.88461538461538458</v>
      </c>
      <c r="M7" s="15" t="s">
        <v>23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7" t="s">
        <v>28</v>
      </c>
      <c r="B8" s="8">
        <v>42</v>
      </c>
      <c r="C8" s="19" t="s">
        <v>26</v>
      </c>
      <c r="D8" s="10" t="s">
        <v>17</v>
      </c>
      <c r="E8" s="20" t="s">
        <v>27</v>
      </c>
      <c r="F8" s="18">
        <v>3</v>
      </c>
      <c r="G8" s="18">
        <v>5</v>
      </c>
      <c r="H8" s="18">
        <v>1</v>
      </c>
      <c r="I8" s="18">
        <v>5</v>
      </c>
      <c r="J8" s="18">
        <v>9</v>
      </c>
      <c r="K8" s="3">
        <f t="shared" si="0"/>
        <v>23</v>
      </c>
      <c r="L8" s="14">
        <f t="shared" si="1"/>
        <v>0.88461538461538458</v>
      </c>
      <c r="M8" s="15" t="s">
        <v>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1" t="s">
        <v>29</v>
      </c>
      <c r="B9" s="10">
        <v>44</v>
      </c>
      <c r="C9" s="19" t="s">
        <v>26</v>
      </c>
      <c r="D9" s="10" t="s">
        <v>17</v>
      </c>
      <c r="E9" s="20" t="s">
        <v>27</v>
      </c>
      <c r="F9" s="18">
        <v>3</v>
      </c>
      <c r="G9" s="18">
        <v>5</v>
      </c>
      <c r="H9" s="18">
        <v>1</v>
      </c>
      <c r="I9" s="18">
        <v>5</v>
      </c>
      <c r="J9" s="18">
        <v>9</v>
      </c>
      <c r="K9" s="3">
        <f t="shared" si="0"/>
        <v>23</v>
      </c>
      <c r="L9" s="14">
        <f t="shared" si="1"/>
        <v>0.88461538461538458</v>
      </c>
      <c r="M9" s="15" t="s">
        <v>23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1" t="s">
        <v>30</v>
      </c>
      <c r="B10" s="8">
        <v>45</v>
      </c>
      <c r="C10" s="19" t="s">
        <v>26</v>
      </c>
      <c r="D10" s="10" t="s">
        <v>17</v>
      </c>
      <c r="E10" s="20" t="s">
        <v>27</v>
      </c>
      <c r="F10" s="18">
        <v>3</v>
      </c>
      <c r="G10" s="18">
        <v>5</v>
      </c>
      <c r="H10" s="18">
        <v>1</v>
      </c>
      <c r="I10" s="18">
        <v>5</v>
      </c>
      <c r="J10" s="18">
        <v>9</v>
      </c>
      <c r="K10" s="3">
        <f t="shared" si="0"/>
        <v>23</v>
      </c>
      <c r="L10" s="14">
        <f t="shared" si="1"/>
        <v>0.88461538461538458</v>
      </c>
      <c r="M10" s="15" t="s">
        <v>23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1" t="s">
        <v>31</v>
      </c>
      <c r="B11" s="8">
        <v>4</v>
      </c>
      <c r="C11" s="9" t="s">
        <v>16</v>
      </c>
      <c r="D11" s="10" t="s">
        <v>17</v>
      </c>
      <c r="E11" s="11" t="s">
        <v>18</v>
      </c>
      <c r="F11" s="22">
        <v>3</v>
      </c>
      <c r="G11" s="22">
        <v>5</v>
      </c>
      <c r="H11" s="22">
        <v>3</v>
      </c>
      <c r="I11" s="22">
        <v>5</v>
      </c>
      <c r="J11" s="22">
        <v>6</v>
      </c>
      <c r="K11" s="3">
        <f t="shared" si="0"/>
        <v>22</v>
      </c>
      <c r="L11" s="14">
        <f t="shared" si="1"/>
        <v>0.84615384615384615</v>
      </c>
      <c r="M11" s="15" t="s">
        <v>23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1" t="s">
        <v>32</v>
      </c>
      <c r="B12" s="8">
        <v>9</v>
      </c>
      <c r="C12" s="9" t="s">
        <v>16</v>
      </c>
      <c r="D12" s="10" t="s">
        <v>17</v>
      </c>
      <c r="E12" s="11" t="s">
        <v>18</v>
      </c>
      <c r="F12" s="22">
        <v>3</v>
      </c>
      <c r="G12" s="22">
        <v>5</v>
      </c>
      <c r="H12" s="22">
        <v>3</v>
      </c>
      <c r="I12" s="22">
        <v>5</v>
      </c>
      <c r="J12" s="22">
        <v>6</v>
      </c>
      <c r="K12" s="3">
        <f t="shared" si="0"/>
        <v>22</v>
      </c>
      <c r="L12" s="14">
        <f t="shared" si="1"/>
        <v>0.84615384615384615</v>
      </c>
      <c r="M12" s="15" t="s">
        <v>23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1" t="s">
        <v>33</v>
      </c>
      <c r="B13" s="8">
        <v>13</v>
      </c>
      <c r="C13" s="9" t="s">
        <v>16</v>
      </c>
      <c r="D13" s="10" t="s">
        <v>17</v>
      </c>
      <c r="E13" s="11" t="s">
        <v>18</v>
      </c>
      <c r="F13" s="12">
        <v>3</v>
      </c>
      <c r="G13" s="12">
        <v>5</v>
      </c>
      <c r="H13" s="23">
        <v>3</v>
      </c>
      <c r="I13" s="12">
        <v>5</v>
      </c>
      <c r="J13" s="23">
        <v>6</v>
      </c>
      <c r="K13" s="3">
        <f t="shared" si="0"/>
        <v>22</v>
      </c>
      <c r="L13" s="14">
        <f t="shared" si="1"/>
        <v>0.84615384615384615</v>
      </c>
      <c r="M13" s="15" t="s">
        <v>23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1" t="s">
        <v>34</v>
      </c>
      <c r="B14" s="10">
        <v>17</v>
      </c>
      <c r="C14" s="16" t="s">
        <v>21</v>
      </c>
      <c r="D14" s="10" t="s">
        <v>17</v>
      </c>
      <c r="E14" s="17" t="s">
        <v>22</v>
      </c>
      <c r="F14" s="7">
        <v>3</v>
      </c>
      <c r="G14" s="7">
        <v>5</v>
      </c>
      <c r="H14" s="7">
        <v>1</v>
      </c>
      <c r="I14" s="7">
        <v>4</v>
      </c>
      <c r="J14" s="7">
        <v>9</v>
      </c>
      <c r="K14" s="3">
        <f t="shared" si="0"/>
        <v>22</v>
      </c>
      <c r="L14" s="14">
        <f t="shared" si="1"/>
        <v>0.84615384615384615</v>
      </c>
      <c r="M14" s="15" t="s">
        <v>23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1" t="s">
        <v>35</v>
      </c>
      <c r="B15" s="8">
        <v>21</v>
      </c>
      <c r="C15" s="16" t="s">
        <v>21</v>
      </c>
      <c r="D15" s="10" t="s">
        <v>17</v>
      </c>
      <c r="E15" s="17" t="s">
        <v>22</v>
      </c>
      <c r="F15" s="18">
        <v>3</v>
      </c>
      <c r="G15" s="18">
        <v>5</v>
      </c>
      <c r="H15" s="18">
        <v>3</v>
      </c>
      <c r="I15" s="18">
        <v>5</v>
      </c>
      <c r="J15" s="18">
        <v>6</v>
      </c>
      <c r="K15" s="3">
        <f t="shared" si="0"/>
        <v>22</v>
      </c>
      <c r="L15" s="14">
        <f t="shared" si="1"/>
        <v>0.84615384615384615</v>
      </c>
      <c r="M15" s="15" t="s">
        <v>23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4" t="s">
        <v>36</v>
      </c>
      <c r="B16" s="8">
        <v>30</v>
      </c>
      <c r="C16" s="16" t="s">
        <v>21</v>
      </c>
      <c r="D16" s="10" t="s">
        <v>17</v>
      </c>
      <c r="E16" s="17" t="s">
        <v>22</v>
      </c>
      <c r="F16" s="18">
        <v>3</v>
      </c>
      <c r="G16" s="18">
        <v>5</v>
      </c>
      <c r="H16" s="18">
        <v>2</v>
      </c>
      <c r="I16" s="18">
        <v>5</v>
      </c>
      <c r="J16" s="18">
        <v>6</v>
      </c>
      <c r="K16" s="3">
        <f t="shared" si="0"/>
        <v>21</v>
      </c>
      <c r="L16" s="14">
        <f t="shared" si="1"/>
        <v>0.80769230769230771</v>
      </c>
      <c r="M16" s="15" t="s">
        <v>23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1" t="s">
        <v>37</v>
      </c>
      <c r="B17" s="10">
        <v>41</v>
      </c>
      <c r="C17" s="19" t="s">
        <v>26</v>
      </c>
      <c r="D17" s="10" t="s">
        <v>17</v>
      </c>
      <c r="E17" s="20" t="s">
        <v>27</v>
      </c>
      <c r="F17" s="18">
        <v>3</v>
      </c>
      <c r="G17" s="18">
        <v>4</v>
      </c>
      <c r="H17" s="18">
        <v>1</v>
      </c>
      <c r="I17" s="18">
        <v>4</v>
      </c>
      <c r="J17" s="18">
        <v>9</v>
      </c>
      <c r="K17" s="3">
        <f t="shared" si="0"/>
        <v>21</v>
      </c>
      <c r="L17" s="14">
        <f t="shared" si="1"/>
        <v>0.80769230769230771</v>
      </c>
      <c r="M17" s="15" t="s">
        <v>23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1" t="s">
        <v>38</v>
      </c>
      <c r="B18" s="8">
        <v>3</v>
      </c>
      <c r="C18" s="9" t="s">
        <v>16</v>
      </c>
      <c r="D18" s="10" t="s">
        <v>17</v>
      </c>
      <c r="E18" s="11" t="s">
        <v>18</v>
      </c>
      <c r="F18" s="22">
        <v>3</v>
      </c>
      <c r="G18" s="22">
        <v>5</v>
      </c>
      <c r="H18" s="22">
        <v>1</v>
      </c>
      <c r="I18" s="22">
        <v>5</v>
      </c>
      <c r="J18" s="22">
        <v>6</v>
      </c>
      <c r="K18" s="3">
        <f t="shared" si="0"/>
        <v>20</v>
      </c>
      <c r="L18" s="14">
        <f t="shared" si="1"/>
        <v>0.76923076923076927</v>
      </c>
      <c r="M18" s="15" t="s">
        <v>23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1" t="s">
        <v>39</v>
      </c>
      <c r="B19" s="10">
        <v>5</v>
      </c>
      <c r="C19" s="9" t="s">
        <v>16</v>
      </c>
      <c r="D19" s="10" t="s">
        <v>17</v>
      </c>
      <c r="E19" s="11" t="s">
        <v>18</v>
      </c>
      <c r="F19" s="22">
        <v>3</v>
      </c>
      <c r="G19" s="22">
        <v>5</v>
      </c>
      <c r="H19" s="7">
        <v>1</v>
      </c>
      <c r="I19" s="22">
        <v>5</v>
      </c>
      <c r="J19" s="7">
        <v>6</v>
      </c>
      <c r="K19" s="3">
        <f t="shared" si="0"/>
        <v>20</v>
      </c>
      <c r="L19" s="14">
        <f t="shared" si="1"/>
        <v>0.76923076923076927</v>
      </c>
      <c r="M19" s="15" t="s">
        <v>23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1" t="s">
        <v>40</v>
      </c>
      <c r="B20" s="8">
        <v>6</v>
      </c>
      <c r="C20" s="9" t="s">
        <v>16</v>
      </c>
      <c r="D20" s="10" t="s">
        <v>17</v>
      </c>
      <c r="E20" s="11" t="s">
        <v>18</v>
      </c>
      <c r="F20" s="22">
        <v>3</v>
      </c>
      <c r="G20" s="22">
        <v>5</v>
      </c>
      <c r="H20" s="7">
        <v>1</v>
      </c>
      <c r="I20" s="22">
        <v>5</v>
      </c>
      <c r="J20" s="7">
        <v>6</v>
      </c>
      <c r="K20" s="3">
        <f t="shared" si="0"/>
        <v>20</v>
      </c>
      <c r="L20" s="14">
        <f t="shared" si="1"/>
        <v>0.76923076923076927</v>
      </c>
      <c r="M20" s="15" t="s">
        <v>23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1" t="s">
        <v>41</v>
      </c>
      <c r="B21" s="10">
        <v>11</v>
      </c>
      <c r="C21" s="9" t="s">
        <v>16</v>
      </c>
      <c r="D21" s="10" t="s">
        <v>17</v>
      </c>
      <c r="E21" s="11" t="s">
        <v>18</v>
      </c>
      <c r="F21" s="12">
        <v>3</v>
      </c>
      <c r="G21" s="12">
        <v>5</v>
      </c>
      <c r="H21" s="23">
        <v>1</v>
      </c>
      <c r="I21" s="12">
        <v>5</v>
      </c>
      <c r="J21" s="23">
        <v>6</v>
      </c>
      <c r="K21" s="3">
        <f t="shared" si="0"/>
        <v>20</v>
      </c>
      <c r="L21" s="14">
        <f t="shared" si="1"/>
        <v>0.76923076923076927</v>
      </c>
      <c r="M21" s="15" t="s">
        <v>23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1" t="s">
        <v>42</v>
      </c>
      <c r="B22" s="8">
        <v>24</v>
      </c>
      <c r="C22" s="16" t="s">
        <v>21</v>
      </c>
      <c r="D22" s="10" t="s">
        <v>17</v>
      </c>
      <c r="E22" s="17" t="s">
        <v>22</v>
      </c>
      <c r="F22" s="18">
        <v>3</v>
      </c>
      <c r="G22" s="18">
        <v>5</v>
      </c>
      <c r="H22" s="18">
        <v>1</v>
      </c>
      <c r="I22" s="18">
        <v>5</v>
      </c>
      <c r="J22" s="18">
        <v>6</v>
      </c>
      <c r="K22" s="3">
        <f t="shared" si="0"/>
        <v>20</v>
      </c>
      <c r="L22" s="14">
        <f t="shared" si="1"/>
        <v>0.76923076923076927</v>
      </c>
      <c r="M22" s="15" t="s">
        <v>23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1" t="s">
        <v>43</v>
      </c>
      <c r="B23" s="8">
        <v>25</v>
      </c>
      <c r="C23" s="16" t="s">
        <v>21</v>
      </c>
      <c r="D23" s="10" t="s">
        <v>17</v>
      </c>
      <c r="E23" s="17" t="s">
        <v>22</v>
      </c>
      <c r="F23" s="18">
        <v>3</v>
      </c>
      <c r="G23" s="18">
        <v>5</v>
      </c>
      <c r="H23" s="18">
        <v>1</v>
      </c>
      <c r="I23" s="18">
        <v>5</v>
      </c>
      <c r="J23" s="18">
        <v>6</v>
      </c>
      <c r="K23" s="3">
        <f t="shared" si="0"/>
        <v>20</v>
      </c>
      <c r="L23" s="14">
        <f t="shared" si="1"/>
        <v>0.76923076923076927</v>
      </c>
      <c r="M23" s="15" t="s">
        <v>23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1" t="s">
        <v>44</v>
      </c>
      <c r="B24" s="10">
        <v>26</v>
      </c>
      <c r="C24" s="16" t="s">
        <v>21</v>
      </c>
      <c r="D24" s="10" t="s">
        <v>17</v>
      </c>
      <c r="E24" s="17" t="s">
        <v>22</v>
      </c>
      <c r="F24" s="18">
        <v>3</v>
      </c>
      <c r="G24" s="18">
        <v>5</v>
      </c>
      <c r="H24" s="18">
        <v>1</v>
      </c>
      <c r="I24" s="18">
        <v>5</v>
      </c>
      <c r="J24" s="18">
        <v>6</v>
      </c>
      <c r="K24" s="3">
        <f t="shared" si="0"/>
        <v>20</v>
      </c>
      <c r="L24" s="14">
        <f t="shared" si="1"/>
        <v>0.76923076923076927</v>
      </c>
      <c r="M24" s="15" t="s">
        <v>23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1" t="s">
        <v>45</v>
      </c>
      <c r="B25" s="10">
        <v>29</v>
      </c>
      <c r="C25" s="16" t="s">
        <v>21</v>
      </c>
      <c r="D25" s="10" t="s">
        <v>17</v>
      </c>
      <c r="E25" s="17" t="s">
        <v>22</v>
      </c>
      <c r="F25" s="18">
        <v>3</v>
      </c>
      <c r="G25" s="18">
        <v>5</v>
      </c>
      <c r="H25" s="18">
        <v>1</v>
      </c>
      <c r="I25" s="18">
        <v>5</v>
      </c>
      <c r="J25" s="18">
        <v>6</v>
      </c>
      <c r="K25" s="3">
        <f t="shared" si="0"/>
        <v>20</v>
      </c>
      <c r="L25" s="14">
        <f t="shared" si="1"/>
        <v>0.76923076923076927</v>
      </c>
      <c r="M25" s="15" t="s">
        <v>23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1" t="s">
        <v>46</v>
      </c>
      <c r="B26" s="8">
        <v>46</v>
      </c>
      <c r="C26" s="19" t="s">
        <v>26</v>
      </c>
      <c r="D26" s="10" t="s">
        <v>17</v>
      </c>
      <c r="E26" s="20" t="s">
        <v>27</v>
      </c>
      <c r="F26" s="18">
        <v>3</v>
      </c>
      <c r="G26" s="18">
        <v>5</v>
      </c>
      <c r="H26" s="18">
        <v>1</v>
      </c>
      <c r="I26" s="18">
        <v>5</v>
      </c>
      <c r="J26" s="18">
        <v>6</v>
      </c>
      <c r="K26" s="3">
        <f t="shared" si="0"/>
        <v>20</v>
      </c>
      <c r="L26" s="14">
        <f t="shared" si="1"/>
        <v>0.76923076923076927</v>
      </c>
      <c r="M26" s="15" t="s">
        <v>23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1" t="s">
        <v>47</v>
      </c>
      <c r="B27" s="10">
        <v>47</v>
      </c>
      <c r="C27" s="19" t="s">
        <v>26</v>
      </c>
      <c r="D27" s="10" t="s">
        <v>17</v>
      </c>
      <c r="E27" s="20" t="s">
        <v>27</v>
      </c>
      <c r="F27" s="18">
        <v>3</v>
      </c>
      <c r="G27" s="18">
        <v>5</v>
      </c>
      <c r="H27" s="18">
        <v>1</v>
      </c>
      <c r="I27" s="18">
        <v>5</v>
      </c>
      <c r="J27" s="18">
        <v>6</v>
      </c>
      <c r="K27" s="3">
        <f t="shared" si="0"/>
        <v>20</v>
      </c>
      <c r="L27" s="14">
        <f t="shared" si="1"/>
        <v>0.76923076923076927</v>
      </c>
      <c r="M27" s="15" t="s">
        <v>23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1" t="s">
        <v>48</v>
      </c>
      <c r="B28" s="8">
        <v>49</v>
      </c>
      <c r="C28" s="19" t="s">
        <v>26</v>
      </c>
      <c r="D28" s="10" t="s">
        <v>17</v>
      </c>
      <c r="E28" s="20" t="s">
        <v>27</v>
      </c>
      <c r="F28" s="18">
        <v>3</v>
      </c>
      <c r="G28" s="18">
        <v>5</v>
      </c>
      <c r="H28" s="18">
        <v>1</v>
      </c>
      <c r="I28" s="18">
        <v>5</v>
      </c>
      <c r="J28" s="18">
        <v>6</v>
      </c>
      <c r="K28" s="3">
        <f t="shared" si="0"/>
        <v>20</v>
      </c>
      <c r="L28" s="14">
        <f t="shared" si="1"/>
        <v>0.76923076923076927</v>
      </c>
      <c r="M28" s="15" t="s">
        <v>23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1" t="s">
        <v>49</v>
      </c>
      <c r="B29" s="10">
        <v>50</v>
      </c>
      <c r="C29" s="19" t="s">
        <v>26</v>
      </c>
      <c r="D29" s="10" t="s">
        <v>17</v>
      </c>
      <c r="E29" s="20" t="s">
        <v>27</v>
      </c>
      <c r="F29" s="18">
        <v>3</v>
      </c>
      <c r="G29" s="18">
        <v>5</v>
      </c>
      <c r="H29" s="18">
        <v>1</v>
      </c>
      <c r="I29" s="18">
        <v>5</v>
      </c>
      <c r="J29" s="18">
        <v>6</v>
      </c>
      <c r="K29" s="3">
        <f t="shared" si="0"/>
        <v>20</v>
      </c>
      <c r="L29" s="14">
        <f t="shared" si="1"/>
        <v>0.76923076923076927</v>
      </c>
      <c r="M29" s="15" t="s">
        <v>23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4" t="s">
        <v>50</v>
      </c>
      <c r="B30" s="10">
        <v>53</v>
      </c>
      <c r="C30" s="19" t="s">
        <v>26</v>
      </c>
      <c r="D30" s="10" t="s">
        <v>17</v>
      </c>
      <c r="E30" s="20" t="s">
        <v>27</v>
      </c>
      <c r="F30" s="18">
        <v>3</v>
      </c>
      <c r="G30" s="18">
        <v>5</v>
      </c>
      <c r="H30" s="18">
        <v>1</v>
      </c>
      <c r="I30" s="18">
        <v>5</v>
      </c>
      <c r="J30" s="18">
        <v>6</v>
      </c>
      <c r="K30" s="3">
        <f t="shared" si="0"/>
        <v>20</v>
      </c>
      <c r="L30" s="14">
        <f t="shared" si="1"/>
        <v>0.76923076923076927</v>
      </c>
      <c r="M30" s="15" t="s">
        <v>23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1" t="s">
        <v>51</v>
      </c>
      <c r="B31" s="10">
        <v>8</v>
      </c>
      <c r="C31" s="9" t="s">
        <v>16</v>
      </c>
      <c r="D31" s="10" t="s">
        <v>17</v>
      </c>
      <c r="E31" s="11" t="s">
        <v>18</v>
      </c>
      <c r="F31" s="22">
        <v>3</v>
      </c>
      <c r="G31" s="12">
        <v>5</v>
      </c>
      <c r="H31" s="23">
        <v>0</v>
      </c>
      <c r="I31" s="12">
        <v>5</v>
      </c>
      <c r="J31" s="23">
        <v>6</v>
      </c>
      <c r="K31" s="3">
        <f t="shared" si="0"/>
        <v>19</v>
      </c>
      <c r="L31" s="14">
        <f t="shared" si="1"/>
        <v>0.73076923076923073</v>
      </c>
      <c r="M31" s="15" t="s">
        <v>23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1" t="s">
        <v>52</v>
      </c>
      <c r="B32" s="8">
        <v>15</v>
      </c>
      <c r="C32" s="10" t="s">
        <v>21</v>
      </c>
      <c r="D32" s="10" t="s">
        <v>17</v>
      </c>
      <c r="E32" s="17" t="s">
        <v>22</v>
      </c>
      <c r="F32" s="7">
        <v>3</v>
      </c>
      <c r="G32" s="7">
        <v>5</v>
      </c>
      <c r="H32" s="7">
        <v>1</v>
      </c>
      <c r="I32" s="7">
        <v>4</v>
      </c>
      <c r="J32" s="7">
        <v>6</v>
      </c>
      <c r="K32" s="3">
        <f t="shared" si="0"/>
        <v>19</v>
      </c>
      <c r="L32" s="14">
        <f t="shared" si="1"/>
        <v>0.73076923076923073</v>
      </c>
      <c r="M32" s="15" t="s">
        <v>23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1" t="s">
        <v>53</v>
      </c>
      <c r="B33" s="8">
        <v>19</v>
      </c>
      <c r="C33" s="16" t="s">
        <v>21</v>
      </c>
      <c r="D33" s="10" t="s">
        <v>17</v>
      </c>
      <c r="E33" s="17" t="s">
        <v>22</v>
      </c>
      <c r="F33" s="18">
        <v>3</v>
      </c>
      <c r="G33" s="18">
        <v>4</v>
      </c>
      <c r="H33" s="18">
        <v>1</v>
      </c>
      <c r="I33" s="18">
        <v>5</v>
      </c>
      <c r="J33" s="18">
        <v>6</v>
      </c>
      <c r="K33" s="3">
        <f t="shared" si="0"/>
        <v>19</v>
      </c>
      <c r="L33" s="14">
        <f t="shared" si="1"/>
        <v>0.73076923076923073</v>
      </c>
      <c r="M33" s="15" t="s">
        <v>23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1" t="s">
        <v>54</v>
      </c>
      <c r="B34" s="8">
        <v>31</v>
      </c>
      <c r="C34" s="16" t="s">
        <v>21</v>
      </c>
      <c r="D34" s="10" t="s">
        <v>17</v>
      </c>
      <c r="E34" s="17" t="s">
        <v>22</v>
      </c>
      <c r="F34" s="18">
        <v>3</v>
      </c>
      <c r="G34" s="18">
        <v>4</v>
      </c>
      <c r="H34" s="18">
        <v>1</v>
      </c>
      <c r="I34" s="18">
        <v>5</v>
      </c>
      <c r="J34" s="18">
        <v>6</v>
      </c>
      <c r="K34" s="3">
        <f t="shared" si="0"/>
        <v>19</v>
      </c>
      <c r="L34" s="14">
        <f t="shared" si="1"/>
        <v>0.73076923076923073</v>
      </c>
      <c r="M34" s="15" t="s">
        <v>23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1" t="s">
        <v>55</v>
      </c>
      <c r="B35" s="8">
        <v>37</v>
      </c>
      <c r="C35" s="25" t="s">
        <v>56</v>
      </c>
      <c r="D35" s="10" t="s">
        <v>17</v>
      </c>
      <c r="E35" s="17" t="s">
        <v>22</v>
      </c>
      <c r="F35" s="18">
        <v>3</v>
      </c>
      <c r="G35" s="18">
        <v>5</v>
      </c>
      <c r="H35" s="18">
        <v>1</v>
      </c>
      <c r="I35" s="18">
        <v>4</v>
      </c>
      <c r="J35" s="18">
        <v>6</v>
      </c>
      <c r="K35" s="3">
        <f t="shared" si="0"/>
        <v>19</v>
      </c>
      <c r="L35" s="14">
        <f t="shared" si="1"/>
        <v>0.73076923076923073</v>
      </c>
      <c r="M35" s="15" t="s">
        <v>23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1" t="s">
        <v>57</v>
      </c>
      <c r="B36" s="8">
        <v>43</v>
      </c>
      <c r="C36" s="19" t="s">
        <v>26</v>
      </c>
      <c r="D36" s="10" t="s">
        <v>17</v>
      </c>
      <c r="E36" s="20" t="s">
        <v>27</v>
      </c>
      <c r="F36" s="18">
        <v>3</v>
      </c>
      <c r="G36" s="18">
        <v>5</v>
      </c>
      <c r="H36" s="18">
        <v>1</v>
      </c>
      <c r="I36" s="18">
        <v>4</v>
      </c>
      <c r="J36" s="18">
        <v>6</v>
      </c>
      <c r="K36" s="3">
        <f t="shared" si="0"/>
        <v>19</v>
      </c>
      <c r="L36" s="14">
        <f t="shared" si="1"/>
        <v>0.73076923076923073</v>
      </c>
      <c r="M36" s="15" t="s">
        <v>23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26" t="s">
        <v>58</v>
      </c>
      <c r="B37" s="8">
        <v>52</v>
      </c>
      <c r="C37" s="19" t="s">
        <v>26</v>
      </c>
      <c r="D37" s="10" t="s">
        <v>17</v>
      </c>
      <c r="E37" s="20" t="s">
        <v>27</v>
      </c>
      <c r="F37" s="18">
        <v>3</v>
      </c>
      <c r="G37" s="18">
        <v>5</v>
      </c>
      <c r="H37" s="18">
        <v>1</v>
      </c>
      <c r="I37" s="18">
        <v>4</v>
      </c>
      <c r="J37" s="18">
        <v>6</v>
      </c>
      <c r="K37" s="3">
        <f t="shared" si="0"/>
        <v>19</v>
      </c>
      <c r="L37" s="14">
        <f t="shared" si="1"/>
        <v>0.73076923076923073</v>
      </c>
      <c r="M37" s="15" t="s">
        <v>23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4" t="s">
        <v>59</v>
      </c>
      <c r="B38" s="8">
        <v>54</v>
      </c>
      <c r="C38" s="19" t="s">
        <v>26</v>
      </c>
      <c r="D38" s="10" t="s">
        <v>17</v>
      </c>
      <c r="E38" s="20" t="s">
        <v>27</v>
      </c>
      <c r="F38" s="18">
        <v>3</v>
      </c>
      <c r="G38" s="18">
        <v>5</v>
      </c>
      <c r="H38" s="18">
        <v>1</v>
      </c>
      <c r="I38" s="18">
        <v>4</v>
      </c>
      <c r="J38" s="18">
        <v>6</v>
      </c>
      <c r="K38" s="3">
        <f t="shared" si="0"/>
        <v>19</v>
      </c>
      <c r="L38" s="14">
        <f t="shared" si="1"/>
        <v>0.73076923076923073</v>
      </c>
      <c r="M38" s="15" t="s">
        <v>23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4" t="s">
        <v>60</v>
      </c>
      <c r="B39" s="8">
        <v>55</v>
      </c>
      <c r="C39" s="19" t="s">
        <v>26</v>
      </c>
      <c r="D39" s="10" t="s">
        <v>17</v>
      </c>
      <c r="E39" s="20" t="s">
        <v>27</v>
      </c>
      <c r="F39" s="18">
        <v>3</v>
      </c>
      <c r="G39" s="18">
        <v>5</v>
      </c>
      <c r="H39" s="18">
        <v>1</v>
      </c>
      <c r="I39" s="18">
        <v>4</v>
      </c>
      <c r="J39" s="18">
        <v>6</v>
      </c>
      <c r="K39" s="3">
        <f t="shared" si="0"/>
        <v>19</v>
      </c>
      <c r="L39" s="14">
        <f t="shared" si="1"/>
        <v>0.73076923076923073</v>
      </c>
      <c r="M39" s="15" t="s">
        <v>23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21" t="s">
        <v>61</v>
      </c>
      <c r="B40" s="10">
        <v>14</v>
      </c>
      <c r="C40" s="9" t="s">
        <v>16</v>
      </c>
      <c r="D40" s="10" t="s">
        <v>17</v>
      </c>
      <c r="E40" s="11" t="s">
        <v>18</v>
      </c>
      <c r="F40" s="12">
        <v>3</v>
      </c>
      <c r="G40" s="12">
        <v>5</v>
      </c>
      <c r="H40" s="23">
        <v>0</v>
      </c>
      <c r="I40" s="12">
        <v>4</v>
      </c>
      <c r="J40" s="23">
        <v>6</v>
      </c>
      <c r="K40" s="3">
        <f t="shared" si="0"/>
        <v>18</v>
      </c>
      <c r="L40" s="14">
        <f t="shared" si="1"/>
        <v>0.69230769230769229</v>
      </c>
      <c r="M40" s="15" t="s">
        <v>23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7" t="s">
        <v>62</v>
      </c>
      <c r="B41" s="8">
        <v>18</v>
      </c>
      <c r="C41" s="16" t="s">
        <v>21</v>
      </c>
      <c r="D41" s="10" t="s">
        <v>17</v>
      </c>
      <c r="E41" s="17" t="s">
        <v>22</v>
      </c>
      <c r="F41" s="18">
        <v>3</v>
      </c>
      <c r="G41" s="18">
        <v>4</v>
      </c>
      <c r="H41" s="18">
        <v>1</v>
      </c>
      <c r="I41" s="18">
        <v>4</v>
      </c>
      <c r="J41" s="18">
        <v>6</v>
      </c>
      <c r="K41" s="3">
        <f t="shared" si="0"/>
        <v>18</v>
      </c>
      <c r="L41" s="14">
        <f t="shared" si="1"/>
        <v>0.69230769230769229</v>
      </c>
      <c r="M41" s="15" t="s">
        <v>23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7" t="s">
        <v>63</v>
      </c>
      <c r="B42" s="10">
        <v>23</v>
      </c>
      <c r="C42" s="16" t="s">
        <v>21</v>
      </c>
      <c r="D42" s="10" t="s">
        <v>17</v>
      </c>
      <c r="E42" s="17" t="s">
        <v>22</v>
      </c>
      <c r="F42" s="18">
        <v>3</v>
      </c>
      <c r="G42" s="18">
        <v>5</v>
      </c>
      <c r="H42" s="18">
        <v>1</v>
      </c>
      <c r="I42" s="18">
        <v>3</v>
      </c>
      <c r="J42" s="18">
        <v>6</v>
      </c>
      <c r="K42" s="3">
        <f t="shared" si="0"/>
        <v>18</v>
      </c>
      <c r="L42" s="14">
        <f t="shared" si="1"/>
        <v>0.69230769230769229</v>
      </c>
      <c r="M42" s="15" t="s">
        <v>23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" t="s">
        <v>64</v>
      </c>
      <c r="B43" s="10">
        <v>38</v>
      </c>
      <c r="C43" s="25" t="s">
        <v>56</v>
      </c>
      <c r="D43" s="10" t="s">
        <v>17</v>
      </c>
      <c r="E43" s="17" t="s">
        <v>22</v>
      </c>
      <c r="F43" s="18">
        <v>3</v>
      </c>
      <c r="G43" s="18">
        <v>4</v>
      </c>
      <c r="H43" s="18">
        <v>1</v>
      </c>
      <c r="I43" s="18">
        <v>5</v>
      </c>
      <c r="J43" s="18">
        <v>5</v>
      </c>
      <c r="K43" s="3">
        <f t="shared" si="0"/>
        <v>18</v>
      </c>
      <c r="L43" s="14">
        <f t="shared" si="1"/>
        <v>0.69230769230769229</v>
      </c>
      <c r="M43" s="15" t="s">
        <v>23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7" t="s">
        <v>65</v>
      </c>
      <c r="B44" s="8">
        <v>40</v>
      </c>
      <c r="C44" s="19" t="s">
        <v>26</v>
      </c>
      <c r="D44" s="10" t="s">
        <v>17</v>
      </c>
      <c r="E44" s="20" t="s">
        <v>27</v>
      </c>
      <c r="F44" s="18">
        <v>3</v>
      </c>
      <c r="G44" s="18">
        <v>5</v>
      </c>
      <c r="H44" s="18">
        <v>0</v>
      </c>
      <c r="I44" s="18">
        <v>4</v>
      </c>
      <c r="J44" s="18">
        <v>6</v>
      </c>
      <c r="K44" s="3">
        <f t="shared" si="0"/>
        <v>18</v>
      </c>
      <c r="L44" s="14">
        <f t="shared" si="1"/>
        <v>0.69230769230769229</v>
      </c>
      <c r="M44" s="15" t="s">
        <v>23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0" t="s">
        <v>66</v>
      </c>
      <c r="B45" s="19">
        <v>58</v>
      </c>
      <c r="C45" s="19" t="s">
        <v>56</v>
      </c>
      <c r="D45" s="10" t="s">
        <v>17</v>
      </c>
      <c r="E45" s="20" t="s">
        <v>22</v>
      </c>
      <c r="F45" s="20">
        <v>3</v>
      </c>
      <c r="G45" s="20">
        <v>5</v>
      </c>
      <c r="H45" s="20">
        <v>1</v>
      </c>
      <c r="I45" s="20">
        <v>4</v>
      </c>
      <c r="J45" s="20">
        <v>5</v>
      </c>
      <c r="K45" s="3">
        <f t="shared" si="0"/>
        <v>18</v>
      </c>
      <c r="L45" s="14">
        <f t="shared" si="1"/>
        <v>0.69230769230769229</v>
      </c>
      <c r="M45" s="15" t="s">
        <v>23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7" t="s">
        <v>67</v>
      </c>
      <c r="B46" s="8">
        <v>7</v>
      </c>
      <c r="C46" s="9" t="s">
        <v>16</v>
      </c>
      <c r="D46" s="10" t="s">
        <v>17</v>
      </c>
      <c r="E46" s="11" t="s">
        <v>18</v>
      </c>
      <c r="F46" s="22">
        <v>0</v>
      </c>
      <c r="G46" s="22">
        <v>5</v>
      </c>
      <c r="H46" s="7">
        <v>1</v>
      </c>
      <c r="I46" s="22">
        <v>5</v>
      </c>
      <c r="J46" s="7">
        <v>6</v>
      </c>
      <c r="K46" s="3">
        <f t="shared" si="0"/>
        <v>17</v>
      </c>
      <c r="L46" s="14">
        <f t="shared" si="1"/>
        <v>0.65384615384615385</v>
      </c>
      <c r="M46" s="15" t="s">
        <v>23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1" t="s">
        <v>68</v>
      </c>
      <c r="B47" s="8">
        <v>10</v>
      </c>
      <c r="C47" s="9" t="s">
        <v>16</v>
      </c>
      <c r="D47" s="10" t="s">
        <v>17</v>
      </c>
      <c r="E47" s="11" t="s">
        <v>18</v>
      </c>
      <c r="F47" s="22">
        <v>0</v>
      </c>
      <c r="G47" s="22">
        <v>5</v>
      </c>
      <c r="H47" s="7">
        <v>1</v>
      </c>
      <c r="I47" s="22">
        <v>5</v>
      </c>
      <c r="J47" s="7">
        <v>6</v>
      </c>
      <c r="K47" s="3">
        <f t="shared" si="0"/>
        <v>17</v>
      </c>
      <c r="L47" s="14">
        <f t="shared" si="1"/>
        <v>0.65384615384615385</v>
      </c>
      <c r="M47" s="15" t="s">
        <v>23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1" t="s">
        <v>69</v>
      </c>
      <c r="B48" s="8">
        <v>27</v>
      </c>
      <c r="C48" s="16" t="s">
        <v>21</v>
      </c>
      <c r="D48" s="10" t="s">
        <v>17</v>
      </c>
      <c r="E48" s="17" t="s">
        <v>22</v>
      </c>
      <c r="F48" s="18">
        <v>3</v>
      </c>
      <c r="G48" s="18">
        <v>4</v>
      </c>
      <c r="H48" s="18">
        <v>1</v>
      </c>
      <c r="I48" s="18">
        <v>3</v>
      </c>
      <c r="J48" s="18">
        <v>6</v>
      </c>
      <c r="K48" s="3">
        <f t="shared" si="0"/>
        <v>17</v>
      </c>
      <c r="L48" s="14">
        <f t="shared" si="1"/>
        <v>0.65384615384615385</v>
      </c>
      <c r="M48" s="15" t="s">
        <v>23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4" t="s">
        <v>70</v>
      </c>
      <c r="B49" s="8">
        <v>51</v>
      </c>
      <c r="C49" s="19" t="s">
        <v>26</v>
      </c>
      <c r="D49" s="10" t="s">
        <v>17</v>
      </c>
      <c r="E49" s="20" t="s">
        <v>27</v>
      </c>
      <c r="F49" s="18">
        <v>0</v>
      </c>
      <c r="G49" s="18">
        <v>5</v>
      </c>
      <c r="H49" s="18">
        <v>1</v>
      </c>
      <c r="I49" s="18">
        <v>5</v>
      </c>
      <c r="J49" s="18">
        <v>6</v>
      </c>
      <c r="K49" s="3">
        <f t="shared" si="0"/>
        <v>17</v>
      </c>
      <c r="L49" s="14">
        <f t="shared" si="1"/>
        <v>0.65384615384615385</v>
      </c>
      <c r="M49" s="15" t="s">
        <v>23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21" t="s">
        <v>71</v>
      </c>
      <c r="B50" s="8">
        <v>1</v>
      </c>
      <c r="C50" s="9" t="s">
        <v>16</v>
      </c>
      <c r="D50" s="10" t="s">
        <v>17</v>
      </c>
      <c r="E50" s="11" t="s">
        <v>18</v>
      </c>
      <c r="F50" s="22">
        <v>3</v>
      </c>
      <c r="G50" s="22">
        <v>4</v>
      </c>
      <c r="H50" s="22">
        <v>0</v>
      </c>
      <c r="I50" s="22">
        <v>3</v>
      </c>
      <c r="J50" s="22">
        <v>6</v>
      </c>
      <c r="K50" s="3">
        <f t="shared" si="0"/>
        <v>16</v>
      </c>
      <c r="L50" s="14">
        <f t="shared" si="1"/>
        <v>0.61538461538461542</v>
      </c>
      <c r="M50" s="15" t="s">
        <v>23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21" t="s">
        <v>72</v>
      </c>
      <c r="B51" s="10">
        <v>2</v>
      </c>
      <c r="C51" s="9" t="s">
        <v>16</v>
      </c>
      <c r="D51" s="10" t="s">
        <v>17</v>
      </c>
      <c r="E51" s="11" t="s">
        <v>18</v>
      </c>
      <c r="F51" s="22">
        <v>3</v>
      </c>
      <c r="G51" s="7">
        <v>4</v>
      </c>
      <c r="H51" s="7">
        <v>0</v>
      </c>
      <c r="I51" s="22">
        <v>3</v>
      </c>
      <c r="J51" s="7">
        <v>6</v>
      </c>
      <c r="K51" s="3">
        <f t="shared" si="0"/>
        <v>16</v>
      </c>
      <c r="L51" s="14">
        <f t="shared" si="1"/>
        <v>0.61538461538461542</v>
      </c>
      <c r="M51" s="15" t="s">
        <v>23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21" t="s">
        <v>73</v>
      </c>
      <c r="B52" s="8">
        <v>16</v>
      </c>
      <c r="C52" s="16" t="s">
        <v>21</v>
      </c>
      <c r="D52" s="10" t="s">
        <v>17</v>
      </c>
      <c r="E52" s="17" t="s">
        <v>22</v>
      </c>
      <c r="F52" s="7">
        <v>3</v>
      </c>
      <c r="G52" s="7">
        <v>4</v>
      </c>
      <c r="H52" s="7">
        <v>0</v>
      </c>
      <c r="I52" s="7">
        <v>3</v>
      </c>
      <c r="J52" s="7">
        <v>6</v>
      </c>
      <c r="K52" s="3">
        <f t="shared" si="0"/>
        <v>16</v>
      </c>
      <c r="L52" s="14">
        <f t="shared" si="1"/>
        <v>0.61538461538461542</v>
      </c>
      <c r="M52" s="15" t="s">
        <v>23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21" t="s">
        <v>74</v>
      </c>
      <c r="B53" s="8">
        <v>28</v>
      </c>
      <c r="C53" s="16" t="s">
        <v>21</v>
      </c>
      <c r="D53" s="10" t="s">
        <v>17</v>
      </c>
      <c r="E53" s="17" t="s">
        <v>22</v>
      </c>
      <c r="F53" s="18">
        <v>3</v>
      </c>
      <c r="G53" s="18">
        <v>4</v>
      </c>
      <c r="H53" s="18">
        <v>0</v>
      </c>
      <c r="I53" s="18">
        <v>3</v>
      </c>
      <c r="J53" s="18">
        <v>6</v>
      </c>
      <c r="K53" s="3">
        <f t="shared" si="0"/>
        <v>16</v>
      </c>
      <c r="L53" s="14">
        <f t="shared" si="1"/>
        <v>0.61538461538461542</v>
      </c>
      <c r="M53" s="15" t="s">
        <v>23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24" t="s">
        <v>75</v>
      </c>
      <c r="B54" s="19">
        <v>56</v>
      </c>
      <c r="C54" s="19" t="s">
        <v>56</v>
      </c>
      <c r="D54" s="10" t="s">
        <v>17</v>
      </c>
      <c r="E54" s="20" t="s">
        <v>22</v>
      </c>
      <c r="F54" s="20">
        <v>3</v>
      </c>
      <c r="G54" s="20">
        <v>5</v>
      </c>
      <c r="H54" s="20">
        <v>1</v>
      </c>
      <c r="I54" s="20">
        <v>4</v>
      </c>
      <c r="J54" s="20">
        <v>3</v>
      </c>
      <c r="K54" s="3">
        <f t="shared" si="0"/>
        <v>16</v>
      </c>
      <c r="L54" s="14">
        <f t="shared" si="1"/>
        <v>0.61538461538461542</v>
      </c>
      <c r="M54" s="15" t="s">
        <v>23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21" t="s">
        <v>76</v>
      </c>
      <c r="B55" s="8">
        <v>33</v>
      </c>
      <c r="C55" s="19" t="s">
        <v>56</v>
      </c>
      <c r="D55" s="10" t="s">
        <v>17</v>
      </c>
      <c r="E55" s="17" t="s">
        <v>22</v>
      </c>
      <c r="F55" s="18">
        <v>3</v>
      </c>
      <c r="G55" s="18">
        <v>4</v>
      </c>
      <c r="H55" s="18">
        <v>1</v>
      </c>
      <c r="I55" s="18">
        <v>4</v>
      </c>
      <c r="J55" s="18">
        <v>3</v>
      </c>
      <c r="K55" s="3">
        <f t="shared" si="0"/>
        <v>15</v>
      </c>
      <c r="L55" s="14">
        <f t="shared" si="1"/>
        <v>0.57692307692307687</v>
      </c>
      <c r="M55" s="15" t="s">
        <v>80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21" t="s">
        <v>77</v>
      </c>
      <c r="B56" s="8">
        <v>36</v>
      </c>
      <c r="C56" s="25" t="s">
        <v>56</v>
      </c>
      <c r="D56" s="10" t="s">
        <v>17</v>
      </c>
      <c r="E56" s="17" t="s">
        <v>22</v>
      </c>
      <c r="F56" s="18">
        <v>3</v>
      </c>
      <c r="G56" s="18">
        <v>5</v>
      </c>
      <c r="H56" s="18">
        <v>1</v>
      </c>
      <c r="I56" s="18">
        <v>3</v>
      </c>
      <c r="J56" s="18">
        <v>3</v>
      </c>
      <c r="K56" s="3">
        <f t="shared" si="0"/>
        <v>15</v>
      </c>
      <c r="L56" s="14">
        <f t="shared" si="1"/>
        <v>0.57692307692307687</v>
      </c>
      <c r="M56" s="15" t="s">
        <v>80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21" t="s">
        <v>78</v>
      </c>
      <c r="B57" s="8">
        <v>48</v>
      </c>
      <c r="C57" s="19" t="s">
        <v>26</v>
      </c>
      <c r="D57" s="10" t="s">
        <v>17</v>
      </c>
      <c r="E57" s="20" t="s">
        <v>27</v>
      </c>
      <c r="F57" s="18">
        <v>0</v>
      </c>
      <c r="G57" s="18">
        <v>5</v>
      </c>
      <c r="H57" s="18">
        <v>0</v>
      </c>
      <c r="I57" s="18">
        <v>4</v>
      </c>
      <c r="J57" s="18">
        <v>6</v>
      </c>
      <c r="K57" s="3">
        <f t="shared" si="0"/>
        <v>15</v>
      </c>
      <c r="L57" s="14">
        <f t="shared" si="1"/>
        <v>0.57692307692307687</v>
      </c>
      <c r="M57" s="15" t="s">
        <v>80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21" t="s">
        <v>79</v>
      </c>
      <c r="B58" s="8">
        <v>22</v>
      </c>
      <c r="C58" s="16" t="s">
        <v>21</v>
      </c>
      <c r="D58" s="10" t="s">
        <v>17</v>
      </c>
      <c r="E58" s="17" t="s">
        <v>22</v>
      </c>
      <c r="F58" s="18">
        <v>3</v>
      </c>
      <c r="G58" s="18">
        <v>4</v>
      </c>
      <c r="H58" s="18">
        <v>1</v>
      </c>
      <c r="I58" s="18">
        <v>3</v>
      </c>
      <c r="J58" s="18">
        <v>3</v>
      </c>
      <c r="K58" s="3">
        <f t="shared" si="0"/>
        <v>14</v>
      </c>
      <c r="L58" s="14">
        <f t="shared" si="1"/>
        <v>0.53846153846153844</v>
      </c>
      <c r="M58" s="15" t="s">
        <v>80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1" t="s">
        <v>81</v>
      </c>
      <c r="B59" s="8">
        <v>34</v>
      </c>
      <c r="C59" s="25" t="s">
        <v>56</v>
      </c>
      <c r="D59" s="10" t="s">
        <v>17</v>
      </c>
      <c r="E59" s="17" t="s">
        <v>22</v>
      </c>
      <c r="F59" s="18">
        <v>3</v>
      </c>
      <c r="G59" s="18">
        <v>4</v>
      </c>
      <c r="H59" s="18">
        <v>1</v>
      </c>
      <c r="I59" s="18">
        <v>3</v>
      </c>
      <c r="J59" s="18">
        <v>3</v>
      </c>
      <c r="K59" s="3">
        <f t="shared" si="0"/>
        <v>14</v>
      </c>
      <c r="L59" s="14">
        <f t="shared" si="1"/>
        <v>0.53846153846153844</v>
      </c>
      <c r="M59" s="15" t="s">
        <v>80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1" t="s">
        <v>82</v>
      </c>
      <c r="B60" s="10">
        <v>35</v>
      </c>
      <c r="C60" s="25" t="s">
        <v>56</v>
      </c>
      <c r="D60" s="10" t="s">
        <v>17</v>
      </c>
      <c r="E60" s="17" t="s">
        <v>22</v>
      </c>
      <c r="F60" s="18">
        <v>3</v>
      </c>
      <c r="G60" s="18">
        <v>3</v>
      </c>
      <c r="H60" s="18">
        <v>1</v>
      </c>
      <c r="I60" s="18">
        <v>4</v>
      </c>
      <c r="J60" s="18">
        <v>3</v>
      </c>
      <c r="K60" s="3">
        <f t="shared" si="0"/>
        <v>14</v>
      </c>
      <c r="L60" s="14">
        <f t="shared" si="1"/>
        <v>0.53846153846153844</v>
      </c>
      <c r="M60" s="15" t="s">
        <v>80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0" t="s">
        <v>83</v>
      </c>
      <c r="B61" s="19">
        <v>57</v>
      </c>
      <c r="C61" s="19" t="s">
        <v>56</v>
      </c>
      <c r="D61" s="10" t="s">
        <v>17</v>
      </c>
      <c r="E61" s="20" t="s">
        <v>22</v>
      </c>
      <c r="F61" s="20">
        <v>3</v>
      </c>
      <c r="G61" s="20">
        <v>3</v>
      </c>
      <c r="H61" s="20">
        <v>1</v>
      </c>
      <c r="I61" s="20">
        <v>3</v>
      </c>
      <c r="J61" s="20">
        <v>3</v>
      </c>
      <c r="K61" s="3">
        <f t="shared" si="0"/>
        <v>13</v>
      </c>
      <c r="L61" s="14">
        <f t="shared" si="1"/>
        <v>0.5</v>
      </c>
      <c r="M61" s="15" t="s">
        <v>80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M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workbookViewId="0">
      <selection activeCell="A12" sqref="A12"/>
    </sheetView>
  </sheetViews>
  <sheetFormatPr defaultColWidth="14.44140625" defaultRowHeight="15" customHeight="1"/>
  <cols>
    <col min="1" max="1" width="38.33203125" bestFit="1" customWidth="1"/>
    <col min="2" max="2" width="8.44140625" customWidth="1"/>
    <col min="3" max="3" width="3.88671875" bestFit="1" customWidth="1"/>
    <col min="4" max="4" width="32.88671875" customWidth="1"/>
    <col min="5" max="5" width="31.44140625" bestFit="1" customWidth="1"/>
    <col min="6" max="13" width="9.109375" customWidth="1"/>
    <col min="14" max="14" width="12.88671875" customWidth="1"/>
    <col min="15" max="26" width="8.6640625" customWidth="1"/>
  </cols>
  <sheetData>
    <row r="1" spans="1:26" ht="15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84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85</v>
      </c>
      <c r="L3" s="5" t="s">
        <v>12</v>
      </c>
      <c r="M3" s="6" t="s">
        <v>13</v>
      </c>
      <c r="N3" s="5" t="s">
        <v>14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0" t="s">
        <v>86</v>
      </c>
      <c r="B4" s="8">
        <v>4</v>
      </c>
      <c r="C4" s="9" t="s">
        <v>87</v>
      </c>
      <c r="D4" s="10" t="s">
        <v>17</v>
      </c>
      <c r="E4" s="11" t="s">
        <v>88</v>
      </c>
      <c r="F4" s="12">
        <v>2</v>
      </c>
      <c r="G4" s="12">
        <v>4</v>
      </c>
      <c r="H4" s="12">
        <v>1</v>
      </c>
      <c r="I4" s="12">
        <v>3</v>
      </c>
      <c r="J4" s="12">
        <v>3</v>
      </c>
      <c r="K4" s="12">
        <v>8</v>
      </c>
      <c r="L4" s="3">
        <f t="shared" ref="L4:L25" si="0">SUM(F4:K4)</f>
        <v>21</v>
      </c>
      <c r="M4" s="14">
        <f t="shared" ref="M4:M25" si="1">L4/30</f>
        <v>0.7</v>
      </c>
      <c r="N4" s="15" t="s">
        <v>19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7" t="s">
        <v>89</v>
      </c>
      <c r="B5" s="28">
        <v>11</v>
      </c>
      <c r="C5" s="10" t="s">
        <v>90</v>
      </c>
      <c r="D5" s="10" t="s">
        <v>17</v>
      </c>
      <c r="E5" s="17" t="s">
        <v>91</v>
      </c>
      <c r="F5" s="13">
        <v>2</v>
      </c>
      <c r="G5" s="13">
        <v>5</v>
      </c>
      <c r="H5" s="13">
        <v>1</v>
      </c>
      <c r="I5" s="13">
        <v>4</v>
      </c>
      <c r="J5" s="13">
        <v>2</v>
      </c>
      <c r="K5" s="13">
        <v>7</v>
      </c>
      <c r="L5" s="3">
        <f t="shared" si="0"/>
        <v>21</v>
      </c>
      <c r="M5" s="14">
        <f t="shared" si="1"/>
        <v>0.7</v>
      </c>
      <c r="N5" s="15" t="s">
        <v>19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9" t="s">
        <v>92</v>
      </c>
      <c r="B6" s="10">
        <v>12</v>
      </c>
      <c r="C6" s="10" t="s">
        <v>90</v>
      </c>
      <c r="D6" s="10" t="s">
        <v>17</v>
      </c>
      <c r="E6" s="17" t="s">
        <v>91</v>
      </c>
      <c r="F6" s="23">
        <v>0</v>
      </c>
      <c r="G6" s="23">
        <v>5</v>
      </c>
      <c r="H6" s="23">
        <v>0</v>
      </c>
      <c r="I6" s="23">
        <v>5</v>
      </c>
      <c r="J6" s="23">
        <v>2</v>
      </c>
      <c r="K6" s="23">
        <v>6</v>
      </c>
      <c r="L6" s="3">
        <f t="shared" si="0"/>
        <v>18</v>
      </c>
      <c r="M6" s="14">
        <f t="shared" si="1"/>
        <v>0.6</v>
      </c>
      <c r="N6" s="15" t="s">
        <v>23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0" t="s">
        <v>93</v>
      </c>
      <c r="B7" s="28">
        <v>20</v>
      </c>
      <c r="C7" s="16" t="s">
        <v>87</v>
      </c>
      <c r="D7" s="10" t="s">
        <v>17</v>
      </c>
      <c r="E7" s="17" t="s">
        <v>88</v>
      </c>
      <c r="F7" s="13">
        <v>0</v>
      </c>
      <c r="G7" s="13">
        <v>4</v>
      </c>
      <c r="H7" s="13">
        <v>1</v>
      </c>
      <c r="I7" s="13">
        <v>4</v>
      </c>
      <c r="J7" s="13">
        <v>4</v>
      </c>
      <c r="K7" s="13">
        <v>5</v>
      </c>
      <c r="L7" s="3">
        <f t="shared" si="0"/>
        <v>18</v>
      </c>
      <c r="M7" s="14">
        <f t="shared" si="1"/>
        <v>0.6</v>
      </c>
      <c r="N7" s="15" t="s">
        <v>23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4" t="s">
        <v>94</v>
      </c>
      <c r="B8" s="8">
        <v>3</v>
      </c>
      <c r="C8" s="9" t="s">
        <v>95</v>
      </c>
      <c r="D8" s="10" t="s">
        <v>17</v>
      </c>
      <c r="E8" s="11" t="s">
        <v>96</v>
      </c>
      <c r="F8" s="12">
        <v>0</v>
      </c>
      <c r="G8" s="12">
        <v>3</v>
      </c>
      <c r="H8" s="12">
        <v>1</v>
      </c>
      <c r="I8" s="12">
        <v>4</v>
      </c>
      <c r="J8" s="12">
        <v>2</v>
      </c>
      <c r="K8" s="12">
        <v>6</v>
      </c>
      <c r="L8" s="3">
        <f t="shared" si="0"/>
        <v>16</v>
      </c>
      <c r="M8" s="14">
        <f t="shared" si="1"/>
        <v>0.53333333333333333</v>
      </c>
      <c r="N8" s="15" t="s">
        <v>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4" t="s">
        <v>97</v>
      </c>
      <c r="B9" s="10">
        <v>7</v>
      </c>
      <c r="C9" s="10" t="s">
        <v>90</v>
      </c>
      <c r="D9" s="10" t="s">
        <v>17</v>
      </c>
      <c r="E9" s="17" t="s">
        <v>91</v>
      </c>
      <c r="F9" s="23">
        <v>0</v>
      </c>
      <c r="G9" s="23">
        <v>4</v>
      </c>
      <c r="H9" s="23">
        <v>0</v>
      </c>
      <c r="I9" s="23">
        <v>5</v>
      </c>
      <c r="J9" s="23">
        <v>3</v>
      </c>
      <c r="K9" s="23">
        <v>3</v>
      </c>
      <c r="L9" s="3">
        <f t="shared" si="0"/>
        <v>15</v>
      </c>
      <c r="M9" s="14">
        <f t="shared" si="1"/>
        <v>0.5</v>
      </c>
      <c r="N9" s="15" t="s">
        <v>23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9" t="s">
        <v>98</v>
      </c>
      <c r="B10" s="10">
        <v>9</v>
      </c>
      <c r="C10" s="10" t="s">
        <v>90</v>
      </c>
      <c r="D10" s="10" t="s">
        <v>17</v>
      </c>
      <c r="E10" s="17" t="s">
        <v>91</v>
      </c>
      <c r="F10" s="23">
        <v>0</v>
      </c>
      <c r="G10" s="23">
        <v>4</v>
      </c>
      <c r="H10" s="23">
        <v>0</v>
      </c>
      <c r="I10" s="23">
        <v>4</v>
      </c>
      <c r="J10" s="23">
        <v>3</v>
      </c>
      <c r="K10" s="23">
        <v>4</v>
      </c>
      <c r="L10" s="3">
        <f t="shared" si="0"/>
        <v>15</v>
      </c>
      <c r="M10" s="14">
        <f t="shared" si="1"/>
        <v>0.5</v>
      </c>
      <c r="N10" s="15" t="s">
        <v>23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7" t="s">
        <v>99</v>
      </c>
      <c r="B11" s="28">
        <v>21</v>
      </c>
      <c r="C11" s="16" t="s">
        <v>87</v>
      </c>
      <c r="D11" s="10" t="s">
        <v>17</v>
      </c>
      <c r="E11" s="17" t="s">
        <v>88</v>
      </c>
      <c r="F11" s="13">
        <v>0</v>
      </c>
      <c r="G11" s="13">
        <v>4</v>
      </c>
      <c r="H11" s="13">
        <v>1</v>
      </c>
      <c r="I11" s="13">
        <v>4</v>
      </c>
      <c r="J11" s="13">
        <v>3</v>
      </c>
      <c r="K11" s="13">
        <v>3</v>
      </c>
      <c r="L11" s="3">
        <f t="shared" si="0"/>
        <v>15</v>
      </c>
      <c r="M11" s="14">
        <f t="shared" si="1"/>
        <v>0.5</v>
      </c>
      <c r="N11" s="15" t="s">
        <v>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7" t="s">
        <v>100</v>
      </c>
      <c r="B12" s="28">
        <v>22</v>
      </c>
      <c r="C12" s="16" t="s">
        <v>87</v>
      </c>
      <c r="D12" s="10" t="s">
        <v>17</v>
      </c>
      <c r="E12" s="17" t="s">
        <v>88</v>
      </c>
      <c r="F12" s="13">
        <v>0</v>
      </c>
      <c r="G12" s="13">
        <v>4</v>
      </c>
      <c r="H12" s="13">
        <v>1</v>
      </c>
      <c r="I12" s="13">
        <v>3</v>
      </c>
      <c r="J12" s="13">
        <v>2</v>
      </c>
      <c r="K12" s="13">
        <v>5</v>
      </c>
      <c r="L12" s="3">
        <f t="shared" si="0"/>
        <v>15</v>
      </c>
      <c r="M12" s="14">
        <f t="shared" si="1"/>
        <v>0.5</v>
      </c>
      <c r="N12" s="15" t="s">
        <v>23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1" t="s">
        <v>101</v>
      </c>
      <c r="B13" s="10">
        <v>2</v>
      </c>
      <c r="C13" s="10" t="s">
        <v>95</v>
      </c>
      <c r="D13" s="10" t="s">
        <v>17</v>
      </c>
      <c r="E13" s="11" t="s">
        <v>96</v>
      </c>
      <c r="F13" s="23">
        <v>0</v>
      </c>
      <c r="G13" s="23">
        <v>3</v>
      </c>
      <c r="H13" s="23">
        <v>0</v>
      </c>
      <c r="I13" s="23">
        <v>3</v>
      </c>
      <c r="J13" s="23">
        <v>3</v>
      </c>
      <c r="K13" s="23">
        <v>5</v>
      </c>
      <c r="L13" s="3">
        <f t="shared" si="0"/>
        <v>14</v>
      </c>
      <c r="M13" s="14">
        <f t="shared" si="1"/>
        <v>0.46666666666666667</v>
      </c>
      <c r="N13" s="15" t="s">
        <v>80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9" t="s">
        <v>102</v>
      </c>
      <c r="B14" s="10">
        <v>18</v>
      </c>
      <c r="C14" s="16" t="s">
        <v>87</v>
      </c>
      <c r="D14" s="10" t="s">
        <v>17</v>
      </c>
      <c r="E14" s="17" t="s">
        <v>88</v>
      </c>
      <c r="F14" s="23">
        <v>0</v>
      </c>
      <c r="G14" s="23">
        <v>4</v>
      </c>
      <c r="H14" s="23">
        <v>1</v>
      </c>
      <c r="I14" s="23">
        <v>4</v>
      </c>
      <c r="J14" s="23">
        <v>3</v>
      </c>
      <c r="K14" s="23">
        <v>2</v>
      </c>
      <c r="L14" s="3">
        <f t="shared" si="0"/>
        <v>14</v>
      </c>
      <c r="M14" s="14">
        <f t="shared" si="1"/>
        <v>0.46666666666666667</v>
      </c>
      <c r="N14" s="15" t="s">
        <v>80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7" t="s">
        <v>103</v>
      </c>
      <c r="B15" s="28">
        <v>19</v>
      </c>
      <c r="C15" s="16" t="s">
        <v>87</v>
      </c>
      <c r="D15" s="10" t="s">
        <v>17</v>
      </c>
      <c r="E15" s="17" t="s">
        <v>88</v>
      </c>
      <c r="F15" s="13">
        <v>0</v>
      </c>
      <c r="G15" s="13">
        <v>4</v>
      </c>
      <c r="H15" s="13">
        <v>1</v>
      </c>
      <c r="I15" s="13">
        <v>3</v>
      </c>
      <c r="J15" s="13">
        <v>3</v>
      </c>
      <c r="K15" s="13">
        <v>3</v>
      </c>
      <c r="L15" s="3">
        <f t="shared" si="0"/>
        <v>14</v>
      </c>
      <c r="M15" s="14">
        <f t="shared" si="1"/>
        <v>0.46666666666666667</v>
      </c>
      <c r="N15" s="15" t="s">
        <v>80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2" t="s">
        <v>104</v>
      </c>
      <c r="B16" s="10">
        <v>15</v>
      </c>
      <c r="C16" s="10" t="s">
        <v>90</v>
      </c>
      <c r="D16" s="10" t="s">
        <v>17</v>
      </c>
      <c r="E16" s="17" t="s">
        <v>91</v>
      </c>
      <c r="F16" s="23">
        <v>0</v>
      </c>
      <c r="G16" s="23">
        <v>4</v>
      </c>
      <c r="H16" s="23">
        <v>1</v>
      </c>
      <c r="I16" s="23">
        <v>4</v>
      </c>
      <c r="J16" s="23">
        <v>2</v>
      </c>
      <c r="K16" s="23">
        <v>2</v>
      </c>
      <c r="L16" s="3">
        <f t="shared" si="0"/>
        <v>13</v>
      </c>
      <c r="M16" s="14">
        <f t="shared" si="1"/>
        <v>0.43333333333333335</v>
      </c>
      <c r="N16" s="15" t="s">
        <v>80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1" t="s">
        <v>105</v>
      </c>
      <c r="B17" s="8">
        <v>8</v>
      </c>
      <c r="C17" s="10" t="s">
        <v>90</v>
      </c>
      <c r="D17" s="10" t="s">
        <v>17</v>
      </c>
      <c r="E17" s="17" t="s">
        <v>91</v>
      </c>
      <c r="F17" s="12">
        <v>0</v>
      </c>
      <c r="G17" s="12">
        <v>3</v>
      </c>
      <c r="H17" s="12">
        <v>0</v>
      </c>
      <c r="I17" s="12">
        <v>2</v>
      </c>
      <c r="J17" s="12">
        <v>3</v>
      </c>
      <c r="K17" s="12">
        <v>2</v>
      </c>
      <c r="L17" s="3">
        <f t="shared" si="0"/>
        <v>10</v>
      </c>
      <c r="M17" s="14">
        <f t="shared" si="1"/>
        <v>0.33333333333333331</v>
      </c>
      <c r="N17" s="15" t="s">
        <v>80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9" t="s">
        <v>106</v>
      </c>
      <c r="B18" s="10">
        <v>6</v>
      </c>
      <c r="C18" s="10" t="s">
        <v>90</v>
      </c>
      <c r="D18" s="10" t="s">
        <v>17</v>
      </c>
      <c r="E18" s="17" t="s">
        <v>91</v>
      </c>
      <c r="F18" s="23">
        <v>0</v>
      </c>
      <c r="G18" s="23">
        <v>5</v>
      </c>
      <c r="H18" s="23">
        <v>0</v>
      </c>
      <c r="I18" s="23">
        <v>3</v>
      </c>
      <c r="J18" s="23">
        <v>0</v>
      </c>
      <c r="K18" s="23">
        <v>1</v>
      </c>
      <c r="L18" s="3">
        <f t="shared" si="0"/>
        <v>9</v>
      </c>
      <c r="M18" s="14">
        <f t="shared" si="1"/>
        <v>0.3</v>
      </c>
      <c r="N18" s="15" t="s">
        <v>80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0" t="s">
        <v>107</v>
      </c>
      <c r="B19" s="10">
        <v>10</v>
      </c>
      <c r="C19" s="10" t="s">
        <v>90</v>
      </c>
      <c r="D19" s="10" t="s">
        <v>17</v>
      </c>
      <c r="E19" s="17" t="s">
        <v>91</v>
      </c>
      <c r="F19" s="23">
        <v>0</v>
      </c>
      <c r="G19" s="23">
        <v>5</v>
      </c>
      <c r="H19" s="23">
        <v>0</v>
      </c>
      <c r="I19" s="23">
        <v>3</v>
      </c>
      <c r="J19" s="23">
        <v>1</v>
      </c>
      <c r="K19" s="23">
        <v>0</v>
      </c>
      <c r="L19" s="3">
        <f t="shared" si="0"/>
        <v>9</v>
      </c>
      <c r="M19" s="14">
        <f t="shared" si="1"/>
        <v>0.3</v>
      </c>
      <c r="N19" s="15" t="s">
        <v>80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0" t="s">
        <v>108</v>
      </c>
      <c r="B20" s="10">
        <v>13</v>
      </c>
      <c r="C20" s="10" t="s">
        <v>90</v>
      </c>
      <c r="D20" s="10" t="s">
        <v>17</v>
      </c>
      <c r="E20" s="17" t="s">
        <v>91</v>
      </c>
      <c r="F20" s="23">
        <v>0</v>
      </c>
      <c r="G20" s="23">
        <v>1</v>
      </c>
      <c r="H20" s="23">
        <v>0</v>
      </c>
      <c r="I20" s="23">
        <v>3</v>
      </c>
      <c r="J20" s="23">
        <v>3</v>
      </c>
      <c r="K20" s="23">
        <v>2</v>
      </c>
      <c r="L20" s="3">
        <f t="shared" si="0"/>
        <v>9</v>
      </c>
      <c r="M20" s="14">
        <f t="shared" si="1"/>
        <v>0.3</v>
      </c>
      <c r="N20" s="15" t="s">
        <v>80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2" t="s">
        <v>109</v>
      </c>
      <c r="B21" s="10">
        <v>16</v>
      </c>
      <c r="C21" s="10" t="s">
        <v>90</v>
      </c>
      <c r="D21" s="10" t="s">
        <v>17</v>
      </c>
      <c r="E21" s="17" t="s">
        <v>91</v>
      </c>
      <c r="F21" s="23">
        <v>0</v>
      </c>
      <c r="G21" s="23">
        <v>3</v>
      </c>
      <c r="H21" s="23">
        <v>1</v>
      </c>
      <c r="I21" s="23">
        <v>4</v>
      </c>
      <c r="J21" s="23">
        <v>1</v>
      </c>
      <c r="K21" s="23">
        <v>0</v>
      </c>
      <c r="L21" s="3">
        <f t="shared" si="0"/>
        <v>9</v>
      </c>
      <c r="M21" s="14">
        <f t="shared" si="1"/>
        <v>0.3</v>
      </c>
      <c r="N21" s="15" t="s">
        <v>80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9" t="s">
        <v>110</v>
      </c>
      <c r="B22" s="10">
        <v>17</v>
      </c>
      <c r="C22" s="16" t="s">
        <v>87</v>
      </c>
      <c r="D22" s="10" t="s">
        <v>17</v>
      </c>
      <c r="E22" s="17" t="s">
        <v>88</v>
      </c>
      <c r="F22" s="23">
        <v>0</v>
      </c>
      <c r="G22" s="23">
        <v>4</v>
      </c>
      <c r="H22" s="23">
        <v>1</v>
      </c>
      <c r="I22" s="23">
        <v>2</v>
      </c>
      <c r="J22" s="23">
        <v>1</v>
      </c>
      <c r="K22" s="23">
        <v>0</v>
      </c>
      <c r="L22" s="3">
        <f t="shared" si="0"/>
        <v>8</v>
      </c>
      <c r="M22" s="14">
        <f t="shared" si="1"/>
        <v>0.26666666666666666</v>
      </c>
      <c r="N22" s="15" t="s">
        <v>80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" t="s">
        <v>111</v>
      </c>
      <c r="B23" s="28">
        <v>23</v>
      </c>
      <c r="C23" s="16" t="s">
        <v>87</v>
      </c>
      <c r="D23" s="10" t="s">
        <v>17</v>
      </c>
      <c r="E23" s="17" t="s">
        <v>88</v>
      </c>
      <c r="F23" s="13">
        <v>0</v>
      </c>
      <c r="G23" s="13">
        <v>3</v>
      </c>
      <c r="H23" s="13">
        <v>0</v>
      </c>
      <c r="I23" s="13">
        <v>3</v>
      </c>
      <c r="J23" s="13">
        <v>2</v>
      </c>
      <c r="K23" s="13">
        <v>0</v>
      </c>
      <c r="L23" s="3">
        <f t="shared" si="0"/>
        <v>8</v>
      </c>
      <c r="M23" s="14">
        <f t="shared" si="1"/>
        <v>0.26666666666666666</v>
      </c>
      <c r="N23" s="15" t="s">
        <v>80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9" t="s">
        <v>112</v>
      </c>
      <c r="B24" s="10">
        <v>5</v>
      </c>
      <c r="C24" s="10" t="s">
        <v>90</v>
      </c>
      <c r="D24" s="10" t="s">
        <v>17</v>
      </c>
      <c r="E24" s="17" t="s">
        <v>91</v>
      </c>
      <c r="F24" s="23">
        <v>0</v>
      </c>
      <c r="G24" s="23">
        <v>3</v>
      </c>
      <c r="H24" s="23">
        <v>0</v>
      </c>
      <c r="I24" s="23">
        <v>4</v>
      </c>
      <c r="J24" s="23">
        <v>0</v>
      </c>
      <c r="K24" s="23">
        <v>0</v>
      </c>
      <c r="L24" s="3">
        <f t="shared" si="0"/>
        <v>7</v>
      </c>
      <c r="M24" s="14">
        <f t="shared" si="1"/>
        <v>0.23333333333333334</v>
      </c>
      <c r="N24" s="15" t="s">
        <v>80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0" t="s">
        <v>113</v>
      </c>
      <c r="B25" s="8">
        <v>1</v>
      </c>
      <c r="C25" s="9" t="s">
        <v>95</v>
      </c>
      <c r="D25" s="10" t="s">
        <v>17</v>
      </c>
      <c r="E25" s="11" t="s">
        <v>96</v>
      </c>
      <c r="F25" s="12">
        <v>0</v>
      </c>
      <c r="G25" s="12">
        <v>0</v>
      </c>
      <c r="H25" s="12">
        <v>0</v>
      </c>
      <c r="I25" s="12">
        <v>1</v>
      </c>
      <c r="J25" s="12">
        <v>0</v>
      </c>
      <c r="K25" s="12">
        <v>0</v>
      </c>
      <c r="L25" s="3">
        <f t="shared" si="0"/>
        <v>1</v>
      </c>
      <c r="M25" s="14">
        <f t="shared" si="1"/>
        <v>3.3333333333333333E-2</v>
      </c>
      <c r="N25" s="15" t="s">
        <v>80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2">
    <mergeCell ref="A1:N1"/>
    <mergeCell ref="A2:N2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4"/>
  <sheetViews>
    <sheetView workbookViewId="0">
      <selection activeCell="J23" sqref="J23"/>
    </sheetView>
  </sheetViews>
  <sheetFormatPr defaultColWidth="14.44140625" defaultRowHeight="15" customHeight="1"/>
  <cols>
    <col min="1" max="1" width="35.33203125" bestFit="1" customWidth="1"/>
    <col min="2" max="2" width="8.44140625" customWidth="1"/>
    <col min="3" max="3" width="3.88671875" bestFit="1" customWidth="1"/>
    <col min="4" max="4" width="33.109375" customWidth="1"/>
    <col min="5" max="5" width="30.77734375" bestFit="1" customWidth="1"/>
    <col min="6" max="13" width="9.109375" customWidth="1"/>
    <col min="14" max="14" width="12.88671875" customWidth="1"/>
    <col min="15" max="26" width="8.6640625" customWidth="1"/>
  </cols>
  <sheetData>
    <row r="1" spans="1:26" ht="29.2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55" t="s">
        <v>114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33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85</v>
      </c>
      <c r="L3" s="5" t="s">
        <v>12</v>
      </c>
      <c r="M3" s="6" t="s">
        <v>13</v>
      </c>
      <c r="N3" s="5" t="s">
        <v>14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1" t="s">
        <v>115</v>
      </c>
      <c r="B4" s="8">
        <v>13</v>
      </c>
      <c r="C4" s="10" t="s">
        <v>116</v>
      </c>
      <c r="D4" s="10" t="s">
        <v>17</v>
      </c>
      <c r="E4" s="17" t="s">
        <v>117</v>
      </c>
      <c r="F4" s="23">
        <v>2</v>
      </c>
      <c r="G4" s="23">
        <v>4</v>
      </c>
      <c r="H4" s="23">
        <v>1</v>
      </c>
      <c r="I4" s="23">
        <v>5</v>
      </c>
      <c r="J4" s="23">
        <v>4</v>
      </c>
      <c r="K4" s="23">
        <v>9</v>
      </c>
      <c r="L4" s="3">
        <f t="shared" ref="L4:L32" si="0">SUM(F4:K4)</f>
        <v>25</v>
      </c>
      <c r="M4" s="14">
        <f t="shared" ref="M4:M32" si="1">L4/30</f>
        <v>0.83333333333333337</v>
      </c>
      <c r="N4" s="15" t="s">
        <v>19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4" t="s">
        <v>118</v>
      </c>
      <c r="B5" s="8">
        <v>3</v>
      </c>
      <c r="C5" s="9" t="s">
        <v>119</v>
      </c>
      <c r="D5" s="10" t="s">
        <v>17</v>
      </c>
      <c r="E5" s="11" t="s">
        <v>120</v>
      </c>
      <c r="F5" s="12">
        <v>2</v>
      </c>
      <c r="G5" s="12">
        <v>4</v>
      </c>
      <c r="H5" s="12">
        <v>1</v>
      </c>
      <c r="I5" s="12">
        <v>4</v>
      </c>
      <c r="J5" s="12">
        <v>4</v>
      </c>
      <c r="K5" s="12">
        <v>9</v>
      </c>
      <c r="L5" s="3">
        <f t="shared" si="0"/>
        <v>24</v>
      </c>
      <c r="M5" s="14">
        <f t="shared" si="1"/>
        <v>0.8</v>
      </c>
      <c r="N5" s="15" t="s">
        <v>23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0" t="s">
        <v>121</v>
      </c>
      <c r="B6" s="10">
        <v>16</v>
      </c>
      <c r="C6" s="10" t="s">
        <v>116</v>
      </c>
      <c r="D6" s="10" t="s">
        <v>17</v>
      </c>
      <c r="E6" s="17" t="s">
        <v>117</v>
      </c>
      <c r="F6" s="23">
        <v>0</v>
      </c>
      <c r="G6" s="23">
        <v>4</v>
      </c>
      <c r="H6" s="23">
        <v>1</v>
      </c>
      <c r="I6" s="23">
        <v>5</v>
      </c>
      <c r="J6" s="23">
        <v>5</v>
      </c>
      <c r="K6" s="23">
        <v>9</v>
      </c>
      <c r="L6" s="3">
        <f t="shared" si="0"/>
        <v>24</v>
      </c>
      <c r="M6" s="14">
        <f t="shared" si="1"/>
        <v>0.8</v>
      </c>
      <c r="N6" s="15" t="s">
        <v>23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0" t="s">
        <v>122</v>
      </c>
      <c r="B7" s="8">
        <v>15</v>
      </c>
      <c r="C7" s="10" t="s">
        <v>116</v>
      </c>
      <c r="D7" s="10" t="s">
        <v>17</v>
      </c>
      <c r="E7" s="17" t="s">
        <v>117</v>
      </c>
      <c r="F7" s="23">
        <v>2</v>
      </c>
      <c r="G7" s="23">
        <v>4</v>
      </c>
      <c r="H7" s="23">
        <v>1</v>
      </c>
      <c r="I7" s="23">
        <v>5</v>
      </c>
      <c r="J7" s="23">
        <v>2</v>
      </c>
      <c r="K7" s="23">
        <v>9</v>
      </c>
      <c r="L7" s="35">
        <f t="shared" si="0"/>
        <v>23</v>
      </c>
      <c r="M7" s="36">
        <f t="shared" si="1"/>
        <v>0.76666666666666672</v>
      </c>
      <c r="N7" s="15" t="s">
        <v>23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1" t="s">
        <v>123</v>
      </c>
      <c r="B8" s="10">
        <v>18</v>
      </c>
      <c r="C8" s="10" t="s">
        <v>116</v>
      </c>
      <c r="D8" s="10" t="s">
        <v>17</v>
      </c>
      <c r="E8" s="17" t="s">
        <v>117</v>
      </c>
      <c r="F8" s="23">
        <v>0</v>
      </c>
      <c r="G8" s="23">
        <v>4</v>
      </c>
      <c r="H8" s="23">
        <v>1</v>
      </c>
      <c r="I8" s="23">
        <v>5</v>
      </c>
      <c r="J8" s="23">
        <v>5</v>
      </c>
      <c r="K8" s="23">
        <v>8</v>
      </c>
      <c r="L8" s="3">
        <f t="shared" si="0"/>
        <v>23</v>
      </c>
      <c r="M8" s="14">
        <f t="shared" si="1"/>
        <v>0.76666666666666672</v>
      </c>
      <c r="N8" s="15" t="s">
        <v>23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4" t="s">
        <v>124</v>
      </c>
      <c r="B9" s="8">
        <v>19</v>
      </c>
      <c r="C9" s="10" t="s">
        <v>116</v>
      </c>
      <c r="D9" s="10" t="s">
        <v>17</v>
      </c>
      <c r="E9" s="17" t="s">
        <v>117</v>
      </c>
      <c r="F9" s="13">
        <v>1</v>
      </c>
      <c r="G9" s="13">
        <v>5</v>
      </c>
      <c r="H9" s="13">
        <v>1</v>
      </c>
      <c r="I9" s="13">
        <v>4</v>
      </c>
      <c r="J9" s="13">
        <v>3</v>
      </c>
      <c r="K9" s="13">
        <v>9</v>
      </c>
      <c r="L9" s="3">
        <f t="shared" si="0"/>
        <v>23</v>
      </c>
      <c r="M9" s="14">
        <f t="shared" si="1"/>
        <v>0.76666666666666672</v>
      </c>
      <c r="N9" s="15" t="s">
        <v>23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4" t="s">
        <v>125</v>
      </c>
      <c r="B10" s="8">
        <v>35</v>
      </c>
      <c r="C10" s="10" t="s">
        <v>116</v>
      </c>
      <c r="D10" s="10" t="s">
        <v>17</v>
      </c>
      <c r="E10" s="20" t="s">
        <v>117</v>
      </c>
      <c r="F10" s="13">
        <v>0</v>
      </c>
      <c r="G10" s="13">
        <v>3</v>
      </c>
      <c r="H10" s="13">
        <v>1</v>
      </c>
      <c r="I10" s="13">
        <v>5</v>
      </c>
      <c r="J10" s="13">
        <v>5</v>
      </c>
      <c r="K10" s="13">
        <v>9</v>
      </c>
      <c r="L10" s="3">
        <f t="shared" si="0"/>
        <v>23</v>
      </c>
      <c r="M10" s="14">
        <f t="shared" si="1"/>
        <v>0.76666666666666672</v>
      </c>
      <c r="N10" s="15" t="s">
        <v>23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4" t="s">
        <v>126</v>
      </c>
      <c r="B11" s="10">
        <v>14</v>
      </c>
      <c r="C11" s="10" t="s">
        <v>116</v>
      </c>
      <c r="D11" s="10" t="s">
        <v>17</v>
      </c>
      <c r="E11" s="17" t="s">
        <v>117</v>
      </c>
      <c r="F11" s="23">
        <v>0</v>
      </c>
      <c r="G11" s="23">
        <v>4</v>
      </c>
      <c r="H11" s="23">
        <v>1</v>
      </c>
      <c r="I11" s="23">
        <v>5</v>
      </c>
      <c r="J11" s="23">
        <v>4</v>
      </c>
      <c r="K11" s="23">
        <v>9</v>
      </c>
      <c r="L11" s="3">
        <f t="shared" si="0"/>
        <v>23</v>
      </c>
      <c r="M11" s="14">
        <f t="shared" si="1"/>
        <v>0.76666666666666672</v>
      </c>
      <c r="N11" s="15" t="s">
        <v>23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4" t="s">
        <v>127</v>
      </c>
      <c r="B12" s="10">
        <v>28</v>
      </c>
      <c r="C12" s="10" t="s">
        <v>116</v>
      </c>
      <c r="D12" s="10" t="s">
        <v>17</v>
      </c>
      <c r="E12" s="17" t="s">
        <v>117</v>
      </c>
      <c r="F12" s="13">
        <v>0</v>
      </c>
      <c r="G12" s="13">
        <v>5</v>
      </c>
      <c r="H12" s="13">
        <v>1</v>
      </c>
      <c r="I12" s="13">
        <v>4</v>
      </c>
      <c r="J12" s="13">
        <v>3</v>
      </c>
      <c r="K12" s="13">
        <v>9</v>
      </c>
      <c r="L12" s="3">
        <f t="shared" si="0"/>
        <v>22</v>
      </c>
      <c r="M12" s="14">
        <f t="shared" si="1"/>
        <v>0.73333333333333328</v>
      </c>
      <c r="N12" s="15" t="s">
        <v>23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7" t="s">
        <v>128</v>
      </c>
      <c r="B13" s="8">
        <v>7</v>
      </c>
      <c r="C13" s="10" t="s">
        <v>116</v>
      </c>
      <c r="D13" s="10" t="s">
        <v>17</v>
      </c>
      <c r="E13" s="17" t="s">
        <v>117</v>
      </c>
      <c r="F13" s="23">
        <v>0</v>
      </c>
      <c r="G13" s="23">
        <v>4</v>
      </c>
      <c r="H13" s="23">
        <v>1</v>
      </c>
      <c r="I13" s="23">
        <v>5</v>
      </c>
      <c r="J13" s="23">
        <v>2</v>
      </c>
      <c r="K13" s="23">
        <v>9</v>
      </c>
      <c r="L13" s="3">
        <f t="shared" si="0"/>
        <v>21</v>
      </c>
      <c r="M13" s="14">
        <f t="shared" si="1"/>
        <v>0.7</v>
      </c>
      <c r="N13" s="15" t="s">
        <v>23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4" t="s">
        <v>129</v>
      </c>
      <c r="B14" s="10">
        <v>8</v>
      </c>
      <c r="C14" s="10" t="s">
        <v>116</v>
      </c>
      <c r="D14" s="10" t="s">
        <v>17</v>
      </c>
      <c r="E14" s="17" t="s">
        <v>117</v>
      </c>
      <c r="F14" s="23">
        <v>2</v>
      </c>
      <c r="G14" s="23">
        <v>5</v>
      </c>
      <c r="H14" s="23">
        <v>0</v>
      </c>
      <c r="I14" s="23">
        <v>4</v>
      </c>
      <c r="J14" s="23">
        <v>1</v>
      </c>
      <c r="K14" s="23">
        <v>9</v>
      </c>
      <c r="L14" s="3">
        <f t="shared" si="0"/>
        <v>21</v>
      </c>
      <c r="M14" s="14">
        <f t="shared" si="1"/>
        <v>0.7</v>
      </c>
      <c r="N14" s="15" t="s">
        <v>23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4" t="s">
        <v>130</v>
      </c>
      <c r="B15" s="10">
        <v>22</v>
      </c>
      <c r="C15" s="10" t="s">
        <v>116</v>
      </c>
      <c r="D15" s="10" t="s">
        <v>17</v>
      </c>
      <c r="E15" s="17" t="s">
        <v>117</v>
      </c>
      <c r="F15" s="13">
        <v>0</v>
      </c>
      <c r="G15" s="13">
        <v>4</v>
      </c>
      <c r="H15" s="13">
        <v>1</v>
      </c>
      <c r="I15" s="13">
        <v>4</v>
      </c>
      <c r="J15" s="13">
        <v>4</v>
      </c>
      <c r="K15" s="13">
        <v>8</v>
      </c>
      <c r="L15" s="3">
        <f t="shared" si="0"/>
        <v>21</v>
      </c>
      <c r="M15" s="14">
        <f t="shared" si="1"/>
        <v>0.7</v>
      </c>
      <c r="N15" s="15" t="s">
        <v>23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4" t="s">
        <v>131</v>
      </c>
      <c r="B16" s="8">
        <v>29</v>
      </c>
      <c r="C16" s="10" t="s">
        <v>116</v>
      </c>
      <c r="D16" s="10" t="s">
        <v>17</v>
      </c>
      <c r="E16" s="17" t="s">
        <v>117</v>
      </c>
      <c r="F16" s="13">
        <v>2</v>
      </c>
      <c r="G16" s="13">
        <v>4</v>
      </c>
      <c r="H16" s="13">
        <v>0</v>
      </c>
      <c r="I16" s="13">
        <v>4</v>
      </c>
      <c r="J16" s="13">
        <v>3</v>
      </c>
      <c r="K16" s="13">
        <v>8</v>
      </c>
      <c r="L16" s="3">
        <f t="shared" si="0"/>
        <v>21</v>
      </c>
      <c r="M16" s="14">
        <f t="shared" si="1"/>
        <v>0.7</v>
      </c>
      <c r="N16" s="15" t="s">
        <v>23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7" t="s">
        <v>132</v>
      </c>
      <c r="B17" s="10">
        <v>6</v>
      </c>
      <c r="C17" s="10" t="s">
        <v>133</v>
      </c>
      <c r="D17" s="10" t="s">
        <v>17</v>
      </c>
      <c r="E17" s="11" t="s">
        <v>134</v>
      </c>
      <c r="F17" s="23">
        <v>0</v>
      </c>
      <c r="G17" s="23">
        <v>5</v>
      </c>
      <c r="H17" s="23">
        <v>1</v>
      </c>
      <c r="I17" s="23">
        <v>5</v>
      </c>
      <c r="J17" s="23">
        <v>4</v>
      </c>
      <c r="K17" s="23">
        <v>5</v>
      </c>
      <c r="L17" s="3">
        <f t="shared" si="0"/>
        <v>20</v>
      </c>
      <c r="M17" s="14">
        <f t="shared" si="1"/>
        <v>0.66666666666666663</v>
      </c>
      <c r="N17" s="15" t="s">
        <v>80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7" t="s">
        <v>135</v>
      </c>
      <c r="B18" s="10">
        <v>10</v>
      </c>
      <c r="C18" s="10" t="s">
        <v>116</v>
      </c>
      <c r="D18" s="10" t="s">
        <v>17</v>
      </c>
      <c r="E18" s="17" t="s">
        <v>117</v>
      </c>
      <c r="F18" s="23">
        <v>0</v>
      </c>
      <c r="G18" s="23">
        <v>4</v>
      </c>
      <c r="H18" s="23">
        <v>0</v>
      </c>
      <c r="I18" s="23">
        <v>3</v>
      </c>
      <c r="J18" s="23">
        <v>5</v>
      </c>
      <c r="K18" s="23">
        <v>8</v>
      </c>
      <c r="L18" s="3">
        <f t="shared" si="0"/>
        <v>20</v>
      </c>
      <c r="M18" s="14">
        <f t="shared" si="1"/>
        <v>0.66666666666666663</v>
      </c>
      <c r="N18" s="15" t="s">
        <v>80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7" t="s">
        <v>136</v>
      </c>
      <c r="B19" s="8">
        <v>17</v>
      </c>
      <c r="C19" s="10" t="s">
        <v>116</v>
      </c>
      <c r="D19" s="10" t="s">
        <v>17</v>
      </c>
      <c r="E19" s="17" t="s">
        <v>117</v>
      </c>
      <c r="F19" s="23">
        <v>0</v>
      </c>
      <c r="G19" s="23">
        <v>4</v>
      </c>
      <c r="H19" s="23">
        <v>1</v>
      </c>
      <c r="I19" s="23">
        <v>4</v>
      </c>
      <c r="J19" s="23">
        <v>3</v>
      </c>
      <c r="K19" s="23">
        <v>8</v>
      </c>
      <c r="L19" s="3">
        <f t="shared" si="0"/>
        <v>20</v>
      </c>
      <c r="M19" s="14">
        <f t="shared" si="1"/>
        <v>0.66666666666666663</v>
      </c>
      <c r="N19" s="15" t="s">
        <v>80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4" t="s">
        <v>137</v>
      </c>
      <c r="B20" s="8">
        <v>21</v>
      </c>
      <c r="C20" s="10" t="s">
        <v>116</v>
      </c>
      <c r="D20" s="10" t="s">
        <v>17</v>
      </c>
      <c r="E20" s="17" t="s">
        <v>117</v>
      </c>
      <c r="F20" s="13">
        <v>0</v>
      </c>
      <c r="G20" s="13">
        <v>4</v>
      </c>
      <c r="H20" s="13">
        <v>0</v>
      </c>
      <c r="I20" s="13">
        <v>4</v>
      </c>
      <c r="J20" s="13">
        <v>3</v>
      </c>
      <c r="K20" s="13">
        <v>9</v>
      </c>
      <c r="L20" s="3">
        <f t="shared" si="0"/>
        <v>20</v>
      </c>
      <c r="M20" s="14">
        <f t="shared" si="1"/>
        <v>0.66666666666666663</v>
      </c>
      <c r="N20" s="15" t="s">
        <v>80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4" t="s">
        <v>138</v>
      </c>
      <c r="B21" s="10">
        <v>24</v>
      </c>
      <c r="C21" s="10" t="s">
        <v>116</v>
      </c>
      <c r="D21" s="10" t="s">
        <v>17</v>
      </c>
      <c r="E21" s="17" t="s">
        <v>117</v>
      </c>
      <c r="F21" s="13">
        <v>0</v>
      </c>
      <c r="G21" s="13">
        <v>4</v>
      </c>
      <c r="H21" s="13">
        <v>1</v>
      </c>
      <c r="I21" s="13">
        <v>4</v>
      </c>
      <c r="J21" s="13">
        <v>2</v>
      </c>
      <c r="K21" s="13">
        <v>9</v>
      </c>
      <c r="L21" s="3">
        <f t="shared" si="0"/>
        <v>20</v>
      </c>
      <c r="M21" s="14">
        <f t="shared" si="1"/>
        <v>0.66666666666666663</v>
      </c>
      <c r="N21" s="15" t="s">
        <v>80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4" t="s">
        <v>139</v>
      </c>
      <c r="B22" s="8">
        <v>25</v>
      </c>
      <c r="C22" s="10" t="s">
        <v>116</v>
      </c>
      <c r="D22" s="10" t="s">
        <v>17</v>
      </c>
      <c r="E22" s="17" t="s">
        <v>117</v>
      </c>
      <c r="F22" s="13">
        <v>0</v>
      </c>
      <c r="G22" s="13">
        <v>4</v>
      </c>
      <c r="H22" s="13">
        <v>0</v>
      </c>
      <c r="I22" s="13">
        <v>3</v>
      </c>
      <c r="J22" s="13">
        <v>5</v>
      </c>
      <c r="K22" s="13">
        <v>8</v>
      </c>
      <c r="L22" s="3">
        <f t="shared" si="0"/>
        <v>20</v>
      </c>
      <c r="M22" s="14">
        <f t="shared" si="1"/>
        <v>0.66666666666666663</v>
      </c>
      <c r="N22" s="15" t="s">
        <v>80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4" t="s">
        <v>140</v>
      </c>
      <c r="B23" s="10">
        <v>12</v>
      </c>
      <c r="C23" s="10" t="s">
        <v>116</v>
      </c>
      <c r="D23" s="10" t="s">
        <v>17</v>
      </c>
      <c r="E23" s="17" t="s">
        <v>117</v>
      </c>
      <c r="F23" s="13">
        <v>0</v>
      </c>
      <c r="G23" s="13">
        <v>5</v>
      </c>
      <c r="H23" s="13">
        <v>1</v>
      </c>
      <c r="I23" s="13">
        <v>4</v>
      </c>
      <c r="J23" s="13">
        <v>2</v>
      </c>
      <c r="K23" s="13">
        <v>7</v>
      </c>
      <c r="L23" s="3">
        <f t="shared" si="0"/>
        <v>19</v>
      </c>
      <c r="M23" s="14">
        <f t="shared" si="1"/>
        <v>0.6333333333333333</v>
      </c>
      <c r="N23" s="15" t="s">
        <v>80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4" t="s">
        <v>141</v>
      </c>
      <c r="B24" s="8">
        <v>23</v>
      </c>
      <c r="C24" s="10" t="s">
        <v>116</v>
      </c>
      <c r="D24" s="10" t="s">
        <v>17</v>
      </c>
      <c r="E24" s="17" t="s">
        <v>117</v>
      </c>
      <c r="F24" s="13">
        <v>0</v>
      </c>
      <c r="G24" s="13">
        <v>4</v>
      </c>
      <c r="H24" s="13">
        <v>1</v>
      </c>
      <c r="I24" s="13">
        <v>5</v>
      </c>
      <c r="J24" s="13">
        <v>3</v>
      </c>
      <c r="K24" s="13">
        <v>6</v>
      </c>
      <c r="L24" s="3">
        <f t="shared" si="0"/>
        <v>19</v>
      </c>
      <c r="M24" s="14">
        <f t="shared" si="1"/>
        <v>0.6333333333333333</v>
      </c>
      <c r="N24" s="15" t="s">
        <v>80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4" t="s">
        <v>142</v>
      </c>
      <c r="B25" s="8">
        <v>27</v>
      </c>
      <c r="C25" s="10" t="s">
        <v>116</v>
      </c>
      <c r="D25" s="10" t="s">
        <v>17</v>
      </c>
      <c r="E25" s="17" t="s">
        <v>117</v>
      </c>
      <c r="F25" s="13">
        <v>0</v>
      </c>
      <c r="G25" s="13">
        <v>5</v>
      </c>
      <c r="H25" s="13">
        <v>1</v>
      </c>
      <c r="I25" s="13">
        <v>4</v>
      </c>
      <c r="J25" s="13">
        <v>4</v>
      </c>
      <c r="K25" s="13">
        <v>5</v>
      </c>
      <c r="L25" s="3">
        <f t="shared" si="0"/>
        <v>19</v>
      </c>
      <c r="M25" s="14">
        <f t="shared" si="1"/>
        <v>0.6333333333333333</v>
      </c>
      <c r="N25" s="15" t="s">
        <v>80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37" t="s">
        <v>143</v>
      </c>
      <c r="B26" s="8">
        <v>5</v>
      </c>
      <c r="C26" s="10" t="s">
        <v>133</v>
      </c>
      <c r="D26" s="10" t="s">
        <v>17</v>
      </c>
      <c r="E26" s="11" t="s">
        <v>134</v>
      </c>
      <c r="F26" s="23">
        <v>0</v>
      </c>
      <c r="G26" s="23">
        <v>3</v>
      </c>
      <c r="H26" s="23">
        <v>1</v>
      </c>
      <c r="I26" s="23">
        <v>3</v>
      </c>
      <c r="J26" s="23">
        <v>3</v>
      </c>
      <c r="K26" s="23">
        <v>7</v>
      </c>
      <c r="L26" s="3">
        <f t="shared" si="0"/>
        <v>17</v>
      </c>
      <c r="M26" s="14">
        <f t="shared" si="1"/>
        <v>0.56666666666666665</v>
      </c>
      <c r="N26" s="15" t="s">
        <v>80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4" t="s">
        <v>144</v>
      </c>
      <c r="B27" s="8">
        <v>1</v>
      </c>
      <c r="C27" s="9" t="s">
        <v>119</v>
      </c>
      <c r="D27" s="10" t="s">
        <v>17</v>
      </c>
      <c r="E27" s="11" t="s">
        <v>120</v>
      </c>
      <c r="F27" s="12">
        <v>0</v>
      </c>
      <c r="G27" s="12">
        <v>4</v>
      </c>
      <c r="H27" s="12">
        <v>1</v>
      </c>
      <c r="I27" s="12">
        <v>5</v>
      </c>
      <c r="J27" s="12">
        <v>5</v>
      </c>
      <c r="K27" s="12">
        <v>1</v>
      </c>
      <c r="L27" s="3">
        <f t="shared" si="0"/>
        <v>16</v>
      </c>
      <c r="M27" s="14">
        <f t="shared" si="1"/>
        <v>0.53333333333333333</v>
      </c>
      <c r="N27" s="15" t="s">
        <v>80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4" t="s">
        <v>145</v>
      </c>
      <c r="B28" s="10">
        <v>32</v>
      </c>
      <c r="C28" s="19" t="s">
        <v>133</v>
      </c>
      <c r="D28" s="10" t="s">
        <v>17</v>
      </c>
      <c r="E28" s="20" t="s">
        <v>134</v>
      </c>
      <c r="F28" s="13">
        <v>0</v>
      </c>
      <c r="G28" s="13">
        <v>4</v>
      </c>
      <c r="H28" s="13">
        <v>1</v>
      </c>
      <c r="I28" s="13">
        <v>4</v>
      </c>
      <c r="J28" s="13">
        <v>5</v>
      </c>
      <c r="K28" s="13">
        <v>2</v>
      </c>
      <c r="L28" s="3">
        <f t="shared" si="0"/>
        <v>16</v>
      </c>
      <c r="M28" s="14">
        <f t="shared" si="1"/>
        <v>0.53333333333333333</v>
      </c>
      <c r="N28" s="15" t="s">
        <v>80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4" t="s">
        <v>146</v>
      </c>
      <c r="B29" s="10">
        <v>4</v>
      </c>
      <c r="C29" s="9" t="s">
        <v>133</v>
      </c>
      <c r="D29" s="10" t="s">
        <v>17</v>
      </c>
      <c r="E29" s="11" t="s">
        <v>134</v>
      </c>
      <c r="F29" s="12">
        <v>0</v>
      </c>
      <c r="G29" s="12">
        <v>4</v>
      </c>
      <c r="H29" s="12">
        <v>1</v>
      </c>
      <c r="I29" s="12">
        <v>4</v>
      </c>
      <c r="J29" s="12">
        <v>4</v>
      </c>
      <c r="K29" s="12">
        <v>2</v>
      </c>
      <c r="L29" s="3">
        <f t="shared" si="0"/>
        <v>15</v>
      </c>
      <c r="M29" s="14">
        <f t="shared" si="1"/>
        <v>0.5</v>
      </c>
      <c r="N29" s="15" t="s">
        <v>80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4" t="s">
        <v>147</v>
      </c>
      <c r="B30" s="10">
        <v>26</v>
      </c>
      <c r="C30" s="19" t="s">
        <v>116</v>
      </c>
      <c r="D30" s="10" t="s">
        <v>17</v>
      </c>
      <c r="E30" s="17" t="s">
        <v>117</v>
      </c>
      <c r="F30" s="13">
        <v>0</v>
      </c>
      <c r="G30" s="13">
        <v>3</v>
      </c>
      <c r="H30" s="13">
        <v>1</v>
      </c>
      <c r="I30" s="13">
        <v>3</v>
      </c>
      <c r="J30" s="13">
        <v>2</v>
      </c>
      <c r="K30" s="13">
        <v>5</v>
      </c>
      <c r="L30" s="3">
        <f t="shared" si="0"/>
        <v>14</v>
      </c>
      <c r="M30" s="14">
        <f t="shared" si="1"/>
        <v>0.46666666666666667</v>
      </c>
      <c r="N30" s="15" t="s">
        <v>80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4" t="s">
        <v>148</v>
      </c>
      <c r="B31" s="8">
        <v>33</v>
      </c>
      <c r="C31" s="19" t="s">
        <v>116</v>
      </c>
      <c r="D31" s="10" t="s">
        <v>17</v>
      </c>
      <c r="E31" s="20" t="s">
        <v>117</v>
      </c>
      <c r="F31" s="13">
        <v>0</v>
      </c>
      <c r="G31" s="13">
        <v>3</v>
      </c>
      <c r="H31" s="13">
        <v>1</v>
      </c>
      <c r="I31" s="13">
        <v>3</v>
      </c>
      <c r="J31" s="13">
        <v>2</v>
      </c>
      <c r="K31" s="13">
        <v>1</v>
      </c>
      <c r="L31" s="3">
        <f t="shared" si="0"/>
        <v>10</v>
      </c>
      <c r="M31" s="14">
        <f t="shared" si="1"/>
        <v>0.33333333333333331</v>
      </c>
      <c r="N31" s="15" t="s">
        <v>80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4" t="s">
        <v>149</v>
      </c>
      <c r="B32" s="10">
        <v>30</v>
      </c>
      <c r="C32" s="19" t="s">
        <v>150</v>
      </c>
      <c r="D32" s="10" t="s">
        <v>17</v>
      </c>
      <c r="E32" s="20" t="s">
        <v>134</v>
      </c>
      <c r="F32" s="13">
        <v>0</v>
      </c>
      <c r="G32" s="13">
        <v>1</v>
      </c>
      <c r="H32" s="13">
        <v>0</v>
      </c>
      <c r="I32" s="13">
        <v>0</v>
      </c>
      <c r="J32" s="13">
        <v>1</v>
      </c>
      <c r="K32" s="13">
        <v>1</v>
      </c>
      <c r="L32" s="3">
        <f t="shared" si="0"/>
        <v>3</v>
      </c>
      <c r="M32" s="14">
        <f t="shared" si="1"/>
        <v>0.1</v>
      </c>
      <c r="N32" s="15" t="s">
        <v>80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mergeCells count="2">
    <mergeCell ref="A1:N1"/>
    <mergeCell ref="A2:N2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B1" workbookViewId="0">
      <selection activeCell="S21" sqref="S21"/>
    </sheetView>
  </sheetViews>
  <sheetFormatPr defaultColWidth="14.44140625" defaultRowHeight="15" customHeight="1"/>
  <cols>
    <col min="1" max="1" width="39.109375" bestFit="1" customWidth="1"/>
    <col min="2" max="2" width="7.21875" bestFit="1" customWidth="1"/>
    <col min="3" max="3" width="3.88671875" bestFit="1" customWidth="1"/>
    <col min="4" max="4" width="29.77734375" bestFit="1" customWidth="1"/>
    <col min="5" max="5" width="32.5546875" bestFit="1" customWidth="1"/>
    <col min="6" max="12" width="6.33203125" bestFit="1" customWidth="1"/>
    <col min="13" max="14" width="9.109375" customWidth="1"/>
    <col min="15" max="15" width="12.88671875" customWidth="1"/>
    <col min="16" max="26" width="8.6640625" customWidth="1"/>
  </cols>
  <sheetData>
    <row r="1" spans="1:26" ht="15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5" t="s">
        <v>151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85</v>
      </c>
      <c r="L3" s="2" t="s">
        <v>152</v>
      </c>
      <c r="M3" s="2" t="s">
        <v>12</v>
      </c>
      <c r="N3" s="6" t="s">
        <v>13</v>
      </c>
      <c r="O3" s="5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0" t="s">
        <v>153</v>
      </c>
      <c r="B4" s="8">
        <v>9</v>
      </c>
      <c r="C4" s="9" t="s">
        <v>154</v>
      </c>
      <c r="D4" s="10" t="s">
        <v>17</v>
      </c>
      <c r="E4" s="11" t="s">
        <v>91</v>
      </c>
      <c r="F4" s="12">
        <v>2</v>
      </c>
      <c r="G4" s="12">
        <v>6</v>
      </c>
      <c r="H4" s="12">
        <v>0</v>
      </c>
      <c r="I4" s="12">
        <v>5</v>
      </c>
      <c r="J4" s="12">
        <v>8</v>
      </c>
      <c r="K4" s="12">
        <v>1</v>
      </c>
      <c r="L4" s="12">
        <v>3</v>
      </c>
      <c r="M4" s="3">
        <f t="shared" ref="M4:M22" si="0">SUM(F4:L4)</f>
        <v>25</v>
      </c>
      <c r="N4" s="14">
        <f t="shared" ref="N4:N34" si="1">M4/36</f>
        <v>0.69444444444444442</v>
      </c>
      <c r="O4" s="15" t="s">
        <v>19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1" t="s">
        <v>155</v>
      </c>
      <c r="B5" s="8">
        <v>7</v>
      </c>
      <c r="C5" s="10" t="s">
        <v>154</v>
      </c>
      <c r="D5" s="10" t="s">
        <v>17</v>
      </c>
      <c r="E5" s="17" t="s">
        <v>91</v>
      </c>
      <c r="F5" s="23">
        <v>2</v>
      </c>
      <c r="G5" s="23">
        <v>6</v>
      </c>
      <c r="H5" s="23">
        <v>0</v>
      </c>
      <c r="I5" s="23">
        <v>5</v>
      </c>
      <c r="J5" s="23">
        <v>5</v>
      </c>
      <c r="K5" s="23">
        <v>3</v>
      </c>
      <c r="L5" s="23">
        <v>3</v>
      </c>
      <c r="M5" s="3">
        <f t="shared" si="0"/>
        <v>24</v>
      </c>
      <c r="N5" s="36">
        <f t="shared" si="1"/>
        <v>0.66666666666666663</v>
      </c>
      <c r="O5" s="15" t="s">
        <v>23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1" t="s">
        <v>156</v>
      </c>
      <c r="B6" s="8">
        <v>6</v>
      </c>
      <c r="C6" s="10" t="s">
        <v>154</v>
      </c>
      <c r="D6" s="10" t="s">
        <v>17</v>
      </c>
      <c r="E6" s="17" t="s">
        <v>91</v>
      </c>
      <c r="F6" s="23">
        <v>2</v>
      </c>
      <c r="G6" s="23">
        <v>6</v>
      </c>
      <c r="H6" s="23">
        <v>0</v>
      </c>
      <c r="I6" s="23">
        <v>4</v>
      </c>
      <c r="J6" s="23">
        <v>8</v>
      </c>
      <c r="K6" s="23">
        <v>3</v>
      </c>
      <c r="L6" s="23">
        <v>0</v>
      </c>
      <c r="M6" s="3">
        <f t="shared" si="0"/>
        <v>23</v>
      </c>
      <c r="N6" s="14">
        <f t="shared" si="1"/>
        <v>0.63888888888888884</v>
      </c>
      <c r="O6" s="15" t="s">
        <v>23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7" t="s">
        <v>157</v>
      </c>
      <c r="B7" s="8">
        <v>18</v>
      </c>
      <c r="C7" s="16" t="s">
        <v>158</v>
      </c>
      <c r="D7" s="10" t="s">
        <v>17</v>
      </c>
      <c r="E7" s="17" t="s">
        <v>159</v>
      </c>
      <c r="F7" s="23">
        <v>0</v>
      </c>
      <c r="G7" s="23">
        <v>6</v>
      </c>
      <c r="H7" s="23">
        <v>0</v>
      </c>
      <c r="I7" s="23">
        <v>1</v>
      </c>
      <c r="J7" s="23">
        <v>9</v>
      </c>
      <c r="K7" s="23">
        <v>3</v>
      </c>
      <c r="L7" s="23">
        <v>4</v>
      </c>
      <c r="M7" s="3">
        <f t="shared" si="0"/>
        <v>23</v>
      </c>
      <c r="N7" s="14">
        <f t="shared" si="1"/>
        <v>0.63888888888888884</v>
      </c>
      <c r="O7" s="15" t="s">
        <v>23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4" t="s">
        <v>160</v>
      </c>
      <c r="B8" s="10">
        <v>11</v>
      </c>
      <c r="C8" s="10" t="s">
        <v>154</v>
      </c>
      <c r="D8" s="10" t="s">
        <v>17</v>
      </c>
      <c r="E8" s="29" t="s">
        <v>91</v>
      </c>
      <c r="F8" s="23">
        <v>2</v>
      </c>
      <c r="G8" s="23">
        <v>6</v>
      </c>
      <c r="H8" s="23">
        <v>0</v>
      </c>
      <c r="I8" s="23">
        <v>2</v>
      </c>
      <c r="J8" s="23">
        <v>4</v>
      </c>
      <c r="K8" s="23">
        <v>3</v>
      </c>
      <c r="L8" s="23">
        <v>0</v>
      </c>
      <c r="M8" s="3">
        <f t="shared" si="0"/>
        <v>17</v>
      </c>
      <c r="N8" s="14">
        <f t="shared" si="1"/>
        <v>0.47222222222222221</v>
      </c>
      <c r="O8" s="15" t="s">
        <v>80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4" t="s">
        <v>161</v>
      </c>
      <c r="B9" s="8">
        <v>37</v>
      </c>
      <c r="C9" s="19" t="s">
        <v>154</v>
      </c>
      <c r="D9" s="10" t="s">
        <v>17</v>
      </c>
      <c r="E9" s="20" t="s">
        <v>91</v>
      </c>
      <c r="F9" s="13">
        <v>0</v>
      </c>
      <c r="G9" s="13">
        <v>6</v>
      </c>
      <c r="H9" s="13">
        <v>0</v>
      </c>
      <c r="I9" s="13">
        <v>2</v>
      </c>
      <c r="J9" s="13">
        <v>7</v>
      </c>
      <c r="K9" s="13">
        <v>0</v>
      </c>
      <c r="L9" s="13">
        <v>2</v>
      </c>
      <c r="M9" s="3">
        <f t="shared" si="0"/>
        <v>17</v>
      </c>
      <c r="N9" s="14">
        <f t="shared" si="1"/>
        <v>0.47222222222222221</v>
      </c>
      <c r="O9" s="15" t="s">
        <v>80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4" t="s">
        <v>162</v>
      </c>
      <c r="B10" s="8">
        <v>38</v>
      </c>
      <c r="C10" s="19" t="s">
        <v>154</v>
      </c>
      <c r="D10" s="10" t="s">
        <v>17</v>
      </c>
      <c r="E10" s="20" t="s">
        <v>91</v>
      </c>
      <c r="F10" s="13">
        <v>2</v>
      </c>
      <c r="G10" s="13">
        <v>6</v>
      </c>
      <c r="H10" s="13">
        <v>0</v>
      </c>
      <c r="I10" s="13">
        <v>2</v>
      </c>
      <c r="J10" s="13">
        <v>5</v>
      </c>
      <c r="K10" s="13">
        <v>1</v>
      </c>
      <c r="L10" s="13">
        <v>1</v>
      </c>
      <c r="M10" s="3">
        <f t="shared" si="0"/>
        <v>17</v>
      </c>
      <c r="N10" s="14">
        <f t="shared" si="1"/>
        <v>0.47222222222222221</v>
      </c>
      <c r="O10" s="15" t="s">
        <v>80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4" t="s">
        <v>163</v>
      </c>
      <c r="B11" s="8">
        <v>24</v>
      </c>
      <c r="C11" s="19" t="s">
        <v>154</v>
      </c>
      <c r="D11" s="10" t="s">
        <v>17</v>
      </c>
      <c r="E11" s="20" t="s">
        <v>91</v>
      </c>
      <c r="F11" s="13">
        <v>0</v>
      </c>
      <c r="G11" s="13">
        <v>6</v>
      </c>
      <c r="H11" s="13">
        <v>0</v>
      </c>
      <c r="I11" s="13">
        <v>3</v>
      </c>
      <c r="J11" s="13">
        <v>4</v>
      </c>
      <c r="K11" s="13">
        <v>3</v>
      </c>
      <c r="L11" s="13">
        <v>1</v>
      </c>
      <c r="M11" s="3">
        <f t="shared" si="0"/>
        <v>17</v>
      </c>
      <c r="N11" s="14">
        <f t="shared" si="1"/>
        <v>0.47222222222222221</v>
      </c>
      <c r="O11" s="15" t="s">
        <v>80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37" t="s">
        <v>164</v>
      </c>
      <c r="B12" s="10">
        <v>2</v>
      </c>
      <c r="C12" s="10" t="s">
        <v>154</v>
      </c>
      <c r="D12" s="10" t="s">
        <v>17</v>
      </c>
      <c r="E12" s="17" t="s">
        <v>91</v>
      </c>
      <c r="F12" s="23">
        <v>2</v>
      </c>
      <c r="G12" s="23">
        <v>6</v>
      </c>
      <c r="H12" s="23">
        <v>0</v>
      </c>
      <c r="I12" s="23">
        <v>4</v>
      </c>
      <c r="J12" s="23">
        <v>4</v>
      </c>
      <c r="K12" s="23">
        <v>1</v>
      </c>
      <c r="L12" s="23">
        <v>0</v>
      </c>
      <c r="M12" s="3">
        <f t="shared" si="0"/>
        <v>17</v>
      </c>
      <c r="N12" s="14">
        <f t="shared" si="1"/>
        <v>0.47222222222222221</v>
      </c>
      <c r="O12" s="15" t="s">
        <v>80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24" t="s">
        <v>165</v>
      </c>
      <c r="B13" s="10">
        <v>14</v>
      </c>
      <c r="C13" s="10" t="s">
        <v>158</v>
      </c>
      <c r="D13" s="10" t="s">
        <v>17</v>
      </c>
      <c r="E13" s="29" t="s">
        <v>159</v>
      </c>
      <c r="F13" s="23">
        <v>0</v>
      </c>
      <c r="G13" s="23">
        <v>6</v>
      </c>
      <c r="H13" s="23">
        <v>0</v>
      </c>
      <c r="I13" s="23">
        <v>2</v>
      </c>
      <c r="J13" s="23">
        <v>4</v>
      </c>
      <c r="K13" s="23">
        <v>1</v>
      </c>
      <c r="L13" s="23">
        <v>3</v>
      </c>
      <c r="M13" s="3">
        <f t="shared" si="0"/>
        <v>16</v>
      </c>
      <c r="N13" s="14">
        <f t="shared" si="1"/>
        <v>0.44444444444444442</v>
      </c>
      <c r="O13" s="15" t="s">
        <v>80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4" t="s">
        <v>166</v>
      </c>
      <c r="B14" s="8">
        <v>3</v>
      </c>
      <c r="C14" s="9" t="s">
        <v>154</v>
      </c>
      <c r="D14" s="10" t="s">
        <v>17</v>
      </c>
      <c r="E14" s="11" t="s">
        <v>91</v>
      </c>
      <c r="F14" s="12">
        <v>0</v>
      </c>
      <c r="G14" s="12">
        <v>1</v>
      </c>
      <c r="H14" s="12">
        <v>0</v>
      </c>
      <c r="I14" s="12">
        <v>2</v>
      </c>
      <c r="J14" s="12">
        <v>4</v>
      </c>
      <c r="K14" s="12">
        <v>3</v>
      </c>
      <c r="L14" s="12">
        <v>5</v>
      </c>
      <c r="M14" s="3">
        <f t="shared" si="0"/>
        <v>15</v>
      </c>
      <c r="N14" s="14">
        <f t="shared" si="1"/>
        <v>0.41666666666666669</v>
      </c>
      <c r="O14" s="15" t="s">
        <v>80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4" t="s">
        <v>167</v>
      </c>
      <c r="B15" s="8">
        <v>1</v>
      </c>
      <c r="C15" s="9" t="s">
        <v>154</v>
      </c>
      <c r="D15" s="10" t="s">
        <v>17</v>
      </c>
      <c r="E15" s="11" t="s">
        <v>91</v>
      </c>
      <c r="F15" s="12">
        <v>2</v>
      </c>
      <c r="G15" s="12">
        <v>5</v>
      </c>
      <c r="H15" s="12">
        <v>0</v>
      </c>
      <c r="I15" s="12">
        <v>2</v>
      </c>
      <c r="J15" s="12">
        <v>1</v>
      </c>
      <c r="K15" s="12">
        <v>1</v>
      </c>
      <c r="L15" s="12">
        <v>3</v>
      </c>
      <c r="M15" s="3">
        <f t="shared" si="0"/>
        <v>14</v>
      </c>
      <c r="N15" s="14">
        <f t="shared" si="1"/>
        <v>0.3888888888888889</v>
      </c>
      <c r="O15" s="15" t="s">
        <v>80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4" t="s">
        <v>168</v>
      </c>
      <c r="B16" s="8">
        <v>19</v>
      </c>
      <c r="C16" s="19" t="s">
        <v>158</v>
      </c>
      <c r="D16" s="10" t="s">
        <v>17</v>
      </c>
      <c r="E16" s="20" t="s">
        <v>159</v>
      </c>
      <c r="F16" s="13">
        <v>0</v>
      </c>
      <c r="G16" s="13">
        <v>6</v>
      </c>
      <c r="H16" s="13">
        <v>0</v>
      </c>
      <c r="I16" s="13">
        <v>4</v>
      </c>
      <c r="J16" s="13">
        <v>2</v>
      </c>
      <c r="K16" s="13">
        <v>0</v>
      </c>
      <c r="L16" s="13">
        <v>2</v>
      </c>
      <c r="M16" s="3">
        <f t="shared" si="0"/>
        <v>14</v>
      </c>
      <c r="N16" s="14">
        <f t="shared" si="1"/>
        <v>0.3888888888888889</v>
      </c>
      <c r="O16" s="15" t="s">
        <v>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4" t="s">
        <v>169</v>
      </c>
      <c r="B17" s="10">
        <v>29</v>
      </c>
      <c r="C17" s="19" t="s">
        <v>170</v>
      </c>
      <c r="D17" s="10" t="s">
        <v>17</v>
      </c>
      <c r="E17" s="20" t="s">
        <v>159</v>
      </c>
      <c r="F17" s="13">
        <v>0</v>
      </c>
      <c r="G17" s="13">
        <v>6</v>
      </c>
      <c r="H17" s="13">
        <v>0</v>
      </c>
      <c r="I17" s="13">
        <v>5</v>
      </c>
      <c r="J17" s="13">
        <v>3</v>
      </c>
      <c r="K17" s="13">
        <v>0</v>
      </c>
      <c r="L17" s="13">
        <v>0</v>
      </c>
      <c r="M17" s="3">
        <f t="shared" si="0"/>
        <v>14</v>
      </c>
      <c r="N17" s="14">
        <f t="shared" si="1"/>
        <v>0.3888888888888889</v>
      </c>
      <c r="O17" s="15" t="s">
        <v>80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8" t="s">
        <v>171</v>
      </c>
      <c r="B18" s="10">
        <v>5</v>
      </c>
      <c r="C18" s="10" t="s">
        <v>154</v>
      </c>
      <c r="D18" s="10" t="s">
        <v>17</v>
      </c>
      <c r="E18" s="17" t="s">
        <v>91</v>
      </c>
      <c r="F18" s="23">
        <v>0</v>
      </c>
      <c r="G18" s="23">
        <v>0</v>
      </c>
      <c r="H18" s="23">
        <v>0</v>
      </c>
      <c r="I18" s="23">
        <v>2</v>
      </c>
      <c r="J18" s="23">
        <v>4</v>
      </c>
      <c r="K18" s="23">
        <v>1</v>
      </c>
      <c r="L18" s="23">
        <v>3</v>
      </c>
      <c r="M18" s="3">
        <f t="shared" si="0"/>
        <v>10</v>
      </c>
      <c r="N18" s="14">
        <f t="shared" si="1"/>
        <v>0.27777777777777779</v>
      </c>
      <c r="O18" s="15" t="s">
        <v>80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4" t="s">
        <v>172</v>
      </c>
      <c r="B19" s="8">
        <v>21</v>
      </c>
      <c r="C19" s="19" t="s">
        <v>173</v>
      </c>
      <c r="D19" s="10" t="s">
        <v>17</v>
      </c>
      <c r="E19" s="20" t="s">
        <v>159</v>
      </c>
      <c r="F19" s="13">
        <v>4</v>
      </c>
      <c r="G19" s="13">
        <v>0</v>
      </c>
      <c r="H19" s="13">
        <v>0</v>
      </c>
      <c r="I19" s="13">
        <v>1</v>
      </c>
      <c r="J19" s="13">
        <v>4</v>
      </c>
      <c r="K19" s="13">
        <v>0</v>
      </c>
      <c r="L19" s="13">
        <v>0</v>
      </c>
      <c r="M19" s="3">
        <f t="shared" si="0"/>
        <v>9</v>
      </c>
      <c r="N19" s="14">
        <f t="shared" si="1"/>
        <v>0.25</v>
      </c>
      <c r="O19" s="15" t="s">
        <v>80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7" t="s">
        <v>174</v>
      </c>
      <c r="B20" s="8">
        <v>10</v>
      </c>
      <c r="C20" s="10" t="s">
        <v>154</v>
      </c>
      <c r="D20" s="10" t="s">
        <v>17</v>
      </c>
      <c r="E20" s="17" t="s">
        <v>91</v>
      </c>
      <c r="F20" s="23">
        <v>0</v>
      </c>
      <c r="G20" s="23">
        <v>0</v>
      </c>
      <c r="H20" s="23">
        <v>2</v>
      </c>
      <c r="I20" s="23">
        <v>0</v>
      </c>
      <c r="J20" s="23">
        <v>3</v>
      </c>
      <c r="K20" s="23">
        <v>0</v>
      </c>
      <c r="L20" s="23">
        <v>3</v>
      </c>
      <c r="M20" s="3">
        <f t="shared" si="0"/>
        <v>8</v>
      </c>
      <c r="N20" s="14">
        <f t="shared" si="1"/>
        <v>0.22222222222222221</v>
      </c>
      <c r="O20" s="15" t="s">
        <v>80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7" t="s">
        <v>175</v>
      </c>
      <c r="B21" s="10">
        <v>17</v>
      </c>
      <c r="C21" s="16" t="s">
        <v>158</v>
      </c>
      <c r="D21" s="10" t="s">
        <v>17</v>
      </c>
      <c r="E21" s="17" t="s">
        <v>159</v>
      </c>
      <c r="F21" s="23">
        <v>0</v>
      </c>
      <c r="G21" s="23">
        <v>0</v>
      </c>
      <c r="H21" s="23">
        <v>2</v>
      </c>
      <c r="I21" s="23">
        <v>0</v>
      </c>
      <c r="J21" s="23">
        <v>3</v>
      </c>
      <c r="K21" s="23">
        <v>0</v>
      </c>
      <c r="L21" s="23">
        <v>2</v>
      </c>
      <c r="M21" s="3">
        <f t="shared" si="0"/>
        <v>7</v>
      </c>
      <c r="N21" s="14">
        <f t="shared" si="1"/>
        <v>0.19444444444444445</v>
      </c>
      <c r="O21" s="15" t="s">
        <v>80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4" t="s">
        <v>176</v>
      </c>
      <c r="B22" s="10">
        <v>26</v>
      </c>
      <c r="C22" s="19" t="s">
        <v>170</v>
      </c>
      <c r="D22" s="10" t="s">
        <v>17</v>
      </c>
      <c r="E22" s="20" t="s">
        <v>159</v>
      </c>
      <c r="F22" s="13">
        <v>0</v>
      </c>
      <c r="G22" s="13">
        <v>6</v>
      </c>
      <c r="H22" s="13">
        <v>0</v>
      </c>
      <c r="I22" s="13">
        <v>0</v>
      </c>
      <c r="J22" s="13">
        <v>1</v>
      </c>
      <c r="K22" s="13">
        <v>0</v>
      </c>
      <c r="L22" s="13">
        <v>0</v>
      </c>
      <c r="M22" s="3">
        <f t="shared" si="0"/>
        <v>7</v>
      </c>
      <c r="N22" s="14">
        <f t="shared" si="1"/>
        <v>0.19444444444444445</v>
      </c>
      <c r="O22" s="15" t="s">
        <v>80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4" t="s">
        <v>177</v>
      </c>
      <c r="B23" s="8">
        <v>35</v>
      </c>
      <c r="C23" s="19" t="s">
        <v>154</v>
      </c>
      <c r="D23" s="10" t="s">
        <v>17</v>
      </c>
      <c r="E23" s="20" t="s">
        <v>91</v>
      </c>
      <c r="F23" s="13">
        <v>0</v>
      </c>
      <c r="G23" s="13">
        <v>2</v>
      </c>
      <c r="H23" s="13">
        <v>0</v>
      </c>
      <c r="I23" s="13">
        <v>2</v>
      </c>
      <c r="J23" s="13">
        <v>2</v>
      </c>
      <c r="K23" s="13">
        <v>1</v>
      </c>
      <c r="L23" s="13">
        <v>0</v>
      </c>
      <c r="M23" s="3">
        <v>7</v>
      </c>
      <c r="N23" s="14">
        <f t="shared" si="1"/>
        <v>0.19444444444444445</v>
      </c>
      <c r="O23" s="15" t="s">
        <v>80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4" t="s">
        <v>178</v>
      </c>
      <c r="B24" s="8">
        <v>30</v>
      </c>
      <c r="C24" s="19" t="s">
        <v>170</v>
      </c>
      <c r="D24" s="10" t="s">
        <v>17</v>
      </c>
      <c r="E24" s="20" t="s">
        <v>159</v>
      </c>
      <c r="F24" s="13">
        <v>0</v>
      </c>
      <c r="G24" s="13">
        <v>0</v>
      </c>
      <c r="H24" s="13">
        <v>0</v>
      </c>
      <c r="I24" s="13">
        <v>0</v>
      </c>
      <c r="J24" s="13">
        <v>5</v>
      </c>
      <c r="K24" s="13">
        <v>0</v>
      </c>
      <c r="L24" s="13">
        <v>1</v>
      </c>
      <c r="M24" s="3">
        <f t="shared" ref="M24:M25" si="2">SUM(F24:L24)</f>
        <v>6</v>
      </c>
      <c r="N24" s="14">
        <f t="shared" si="1"/>
        <v>0.16666666666666666</v>
      </c>
      <c r="O24" s="15" t="s">
        <v>80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37" t="s">
        <v>179</v>
      </c>
      <c r="B25" s="8">
        <v>13</v>
      </c>
      <c r="C25" s="10" t="s">
        <v>158</v>
      </c>
      <c r="D25" s="10" t="s">
        <v>17</v>
      </c>
      <c r="E25" s="17" t="s">
        <v>159</v>
      </c>
      <c r="F25" s="23">
        <v>0</v>
      </c>
      <c r="G25" s="23">
        <v>4</v>
      </c>
      <c r="H25" s="23">
        <v>0</v>
      </c>
      <c r="I25" s="23">
        <v>0</v>
      </c>
      <c r="J25" s="23">
        <v>1</v>
      </c>
      <c r="K25" s="23">
        <v>0</v>
      </c>
      <c r="L25" s="23">
        <v>0</v>
      </c>
      <c r="M25" s="3">
        <f t="shared" si="2"/>
        <v>5</v>
      </c>
      <c r="N25" s="14">
        <f t="shared" si="1"/>
        <v>0.1388888888888889</v>
      </c>
      <c r="O25" s="15" t="s">
        <v>80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4" t="s">
        <v>180</v>
      </c>
      <c r="B26" s="8">
        <v>34</v>
      </c>
      <c r="C26" s="19" t="s">
        <v>154</v>
      </c>
      <c r="D26" s="10" t="s">
        <v>17</v>
      </c>
      <c r="E26" s="20" t="s">
        <v>91</v>
      </c>
      <c r="F26" s="13">
        <v>0</v>
      </c>
      <c r="G26" s="13">
        <v>2</v>
      </c>
      <c r="H26" s="13">
        <v>0</v>
      </c>
      <c r="I26" s="13">
        <v>0</v>
      </c>
      <c r="J26" s="13">
        <v>3</v>
      </c>
      <c r="K26" s="13">
        <v>0</v>
      </c>
      <c r="L26" s="13">
        <v>0</v>
      </c>
      <c r="M26" s="3">
        <v>5</v>
      </c>
      <c r="N26" s="14">
        <f t="shared" si="1"/>
        <v>0.1388888888888889</v>
      </c>
      <c r="O26" s="15" t="s">
        <v>80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4" t="s">
        <v>181</v>
      </c>
      <c r="B27" s="8">
        <v>4</v>
      </c>
      <c r="C27" s="9" t="s">
        <v>154</v>
      </c>
      <c r="D27" s="10" t="s">
        <v>17</v>
      </c>
      <c r="E27" s="11" t="s">
        <v>91</v>
      </c>
      <c r="F27" s="12">
        <v>0</v>
      </c>
      <c r="G27" s="12">
        <v>1</v>
      </c>
      <c r="H27" s="12">
        <v>0</v>
      </c>
      <c r="I27" s="12">
        <v>2</v>
      </c>
      <c r="J27" s="12">
        <v>0</v>
      </c>
      <c r="K27" s="12">
        <v>0</v>
      </c>
      <c r="L27" s="12">
        <v>0</v>
      </c>
      <c r="M27" s="3">
        <f t="shared" ref="M27:M32" si="3">SUM(F27:L27)</f>
        <v>3</v>
      </c>
      <c r="N27" s="14">
        <f t="shared" si="1"/>
        <v>8.3333333333333329E-2</v>
      </c>
      <c r="O27" s="15" t="s">
        <v>80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4" t="s">
        <v>182</v>
      </c>
      <c r="B28" s="8">
        <v>22</v>
      </c>
      <c r="C28" s="19" t="s">
        <v>173</v>
      </c>
      <c r="D28" s="10" t="s">
        <v>17</v>
      </c>
      <c r="E28" s="20" t="s">
        <v>159</v>
      </c>
      <c r="F28" s="13">
        <v>0</v>
      </c>
      <c r="G28" s="13">
        <v>0</v>
      </c>
      <c r="H28" s="13">
        <v>0</v>
      </c>
      <c r="I28" s="13">
        <v>2</v>
      </c>
      <c r="J28" s="13">
        <v>0.5</v>
      </c>
      <c r="K28" s="13">
        <v>0</v>
      </c>
      <c r="L28" s="13">
        <v>0</v>
      </c>
      <c r="M28" s="3">
        <f t="shared" si="3"/>
        <v>2.5</v>
      </c>
      <c r="N28" s="14">
        <f t="shared" si="1"/>
        <v>6.9444444444444448E-2</v>
      </c>
      <c r="O28" s="15" t="s">
        <v>80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4" t="s">
        <v>183</v>
      </c>
      <c r="B29" s="8">
        <v>15</v>
      </c>
      <c r="C29" s="16" t="s">
        <v>158</v>
      </c>
      <c r="D29" s="10" t="s">
        <v>17</v>
      </c>
      <c r="E29" s="17" t="s">
        <v>159</v>
      </c>
      <c r="F29" s="23">
        <v>0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3">
        <v>0</v>
      </c>
      <c r="M29" s="3">
        <f t="shared" si="3"/>
        <v>2</v>
      </c>
      <c r="N29" s="14">
        <f t="shared" si="1"/>
        <v>5.5555555555555552E-2</v>
      </c>
      <c r="O29" s="15" t="s">
        <v>80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4" t="s">
        <v>184</v>
      </c>
      <c r="B30" s="8">
        <v>28</v>
      </c>
      <c r="C30" s="19" t="s">
        <v>170</v>
      </c>
      <c r="D30" s="10" t="s">
        <v>17</v>
      </c>
      <c r="E30" s="20" t="s">
        <v>159</v>
      </c>
      <c r="F30" s="13">
        <v>0</v>
      </c>
      <c r="G30" s="13">
        <v>0</v>
      </c>
      <c r="H30" s="13">
        <v>0</v>
      </c>
      <c r="I30" s="13">
        <v>0</v>
      </c>
      <c r="J30" s="13">
        <v>1</v>
      </c>
      <c r="K30" s="13">
        <v>0</v>
      </c>
      <c r="L30" s="13">
        <v>1</v>
      </c>
      <c r="M30" s="3">
        <f t="shared" si="3"/>
        <v>2</v>
      </c>
      <c r="N30" s="14">
        <f t="shared" si="1"/>
        <v>5.5555555555555552E-2</v>
      </c>
      <c r="O30" s="15" t="s">
        <v>80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4" t="s">
        <v>185</v>
      </c>
      <c r="B31" s="8">
        <v>12</v>
      </c>
      <c r="C31" s="19" t="s">
        <v>158</v>
      </c>
      <c r="D31" s="10" t="s">
        <v>17</v>
      </c>
      <c r="E31" s="20" t="s">
        <v>159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3">
        <f t="shared" si="3"/>
        <v>0</v>
      </c>
      <c r="N31" s="14">
        <f t="shared" si="1"/>
        <v>0</v>
      </c>
      <c r="O31" s="15" t="s">
        <v>80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4" t="s">
        <v>186</v>
      </c>
      <c r="B32" s="10">
        <v>20</v>
      </c>
      <c r="C32" s="19" t="s">
        <v>158</v>
      </c>
      <c r="D32" s="10" t="s">
        <v>17</v>
      </c>
      <c r="E32" s="20" t="s">
        <v>159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3">
        <f t="shared" si="3"/>
        <v>0</v>
      </c>
      <c r="N32" s="14">
        <f t="shared" si="1"/>
        <v>0</v>
      </c>
      <c r="O32" s="15" t="s">
        <v>80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24" t="s">
        <v>187</v>
      </c>
      <c r="B33" s="10">
        <v>36</v>
      </c>
      <c r="C33" s="19" t="s">
        <v>154</v>
      </c>
      <c r="D33" s="10" t="s">
        <v>17</v>
      </c>
      <c r="E33" s="20" t="s">
        <v>91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3">
        <v>0</v>
      </c>
      <c r="N33" s="14">
        <f t="shared" si="1"/>
        <v>0</v>
      </c>
      <c r="O33" s="15" t="s">
        <v>80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4" t="s">
        <v>188</v>
      </c>
      <c r="B34" s="8">
        <v>39</v>
      </c>
      <c r="C34" s="19" t="s">
        <v>158</v>
      </c>
      <c r="D34" s="10" t="s">
        <v>17</v>
      </c>
      <c r="E34" s="20" t="s">
        <v>159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3">
        <f>SUM(F34:L34)</f>
        <v>0</v>
      </c>
      <c r="N34" s="14">
        <f t="shared" si="1"/>
        <v>0</v>
      </c>
      <c r="O34" s="15" t="s">
        <v>80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2">
    <mergeCell ref="A1:O1"/>
    <mergeCell ref="A2:O2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5"/>
  <sheetViews>
    <sheetView workbookViewId="0">
      <selection activeCell="A4" sqref="A4:A16"/>
    </sheetView>
  </sheetViews>
  <sheetFormatPr defaultColWidth="14.44140625" defaultRowHeight="15" customHeight="1"/>
  <cols>
    <col min="1" max="1" width="36.88671875" customWidth="1"/>
    <col min="2" max="2" width="8.44140625" customWidth="1"/>
    <col min="3" max="3" width="3.88671875" bestFit="1" customWidth="1"/>
    <col min="4" max="4" width="29.77734375" bestFit="1" customWidth="1"/>
    <col min="5" max="5" width="37.33203125" bestFit="1" customWidth="1"/>
    <col min="6" max="12" width="6.33203125" bestFit="1" customWidth="1"/>
    <col min="13" max="14" width="9.109375" customWidth="1"/>
    <col min="15" max="15" width="12.88671875" customWidth="1"/>
    <col min="16" max="26" width="8.6640625" customWidth="1"/>
  </cols>
  <sheetData>
    <row r="1" spans="1:26" ht="15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189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85</v>
      </c>
      <c r="L3" s="5" t="s">
        <v>152</v>
      </c>
      <c r="M3" s="5" t="s">
        <v>12</v>
      </c>
      <c r="N3" s="6" t="s">
        <v>13</v>
      </c>
      <c r="O3" s="5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9" t="s">
        <v>190</v>
      </c>
      <c r="B4" s="10">
        <v>13</v>
      </c>
      <c r="C4" s="16" t="s">
        <v>191</v>
      </c>
      <c r="D4" s="10" t="s">
        <v>17</v>
      </c>
      <c r="E4" s="17" t="s">
        <v>91</v>
      </c>
      <c r="F4" s="23">
        <v>2</v>
      </c>
      <c r="G4" s="23">
        <v>6</v>
      </c>
      <c r="H4" s="23">
        <v>2</v>
      </c>
      <c r="I4" s="23">
        <v>4</v>
      </c>
      <c r="J4" s="23">
        <v>9</v>
      </c>
      <c r="K4" s="23">
        <v>3</v>
      </c>
      <c r="L4" s="23">
        <v>2</v>
      </c>
      <c r="M4" s="3">
        <f t="shared" ref="M4:M28" si="0">SUM(F4:L4)</f>
        <v>28</v>
      </c>
      <c r="N4" s="14">
        <f t="shared" ref="N4:N28" si="1">M4/36</f>
        <v>0.77777777777777779</v>
      </c>
      <c r="O4" s="15" t="s">
        <v>19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1" t="s">
        <v>193</v>
      </c>
      <c r="B5" s="10">
        <v>3</v>
      </c>
      <c r="C5" s="10" t="s">
        <v>194</v>
      </c>
      <c r="D5" s="10" t="s">
        <v>17</v>
      </c>
      <c r="E5" s="17" t="s">
        <v>192</v>
      </c>
      <c r="F5" s="23">
        <v>0</v>
      </c>
      <c r="G5" s="23">
        <v>6</v>
      </c>
      <c r="H5" s="23">
        <v>0</v>
      </c>
      <c r="I5" s="23">
        <v>0</v>
      </c>
      <c r="J5" s="23">
        <v>4</v>
      </c>
      <c r="K5" s="23">
        <v>1</v>
      </c>
      <c r="L5" s="23">
        <v>1</v>
      </c>
      <c r="M5" s="3">
        <f t="shared" si="0"/>
        <v>12</v>
      </c>
      <c r="N5" s="36">
        <f t="shared" si="1"/>
        <v>0.33333333333333331</v>
      </c>
      <c r="O5" s="15" t="s">
        <v>80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39" t="s">
        <v>195</v>
      </c>
      <c r="B6" s="10">
        <v>11</v>
      </c>
      <c r="C6" s="10" t="s">
        <v>191</v>
      </c>
      <c r="D6" s="10" t="s">
        <v>17</v>
      </c>
      <c r="E6" s="17" t="s">
        <v>91</v>
      </c>
      <c r="F6" s="23">
        <v>0</v>
      </c>
      <c r="G6" s="23">
        <v>0</v>
      </c>
      <c r="H6" s="23">
        <v>0</v>
      </c>
      <c r="I6" s="23">
        <v>4</v>
      </c>
      <c r="J6" s="23">
        <v>4</v>
      </c>
      <c r="K6" s="23">
        <v>1</v>
      </c>
      <c r="L6" s="23">
        <v>3</v>
      </c>
      <c r="M6" s="3">
        <f t="shared" si="0"/>
        <v>12</v>
      </c>
      <c r="N6" s="14">
        <f t="shared" si="1"/>
        <v>0.33333333333333331</v>
      </c>
      <c r="O6" s="15" t="s">
        <v>80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8" t="s">
        <v>196</v>
      </c>
      <c r="B7" s="10">
        <v>1</v>
      </c>
      <c r="C7" s="10" t="s">
        <v>197</v>
      </c>
      <c r="D7" s="10" t="s">
        <v>17</v>
      </c>
      <c r="E7" s="17" t="s">
        <v>192</v>
      </c>
      <c r="F7" s="23">
        <v>0</v>
      </c>
      <c r="G7" s="23">
        <v>0</v>
      </c>
      <c r="H7" s="23">
        <v>0</v>
      </c>
      <c r="I7" s="23">
        <v>4</v>
      </c>
      <c r="J7" s="23">
        <v>4</v>
      </c>
      <c r="K7" s="23">
        <v>0</v>
      </c>
      <c r="L7" s="23">
        <v>0</v>
      </c>
      <c r="M7" s="3">
        <f t="shared" si="0"/>
        <v>8</v>
      </c>
      <c r="N7" s="14">
        <f t="shared" si="1"/>
        <v>0.22222222222222221</v>
      </c>
      <c r="O7" s="15" t="s">
        <v>80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37" t="s">
        <v>198</v>
      </c>
      <c r="B8" s="10">
        <v>7</v>
      </c>
      <c r="C8" s="10" t="s">
        <v>194</v>
      </c>
      <c r="D8" s="10" t="s">
        <v>17</v>
      </c>
      <c r="E8" s="17" t="s">
        <v>192</v>
      </c>
      <c r="F8" s="23">
        <v>0</v>
      </c>
      <c r="G8" s="23">
        <v>2</v>
      </c>
      <c r="H8" s="23">
        <v>0</v>
      </c>
      <c r="I8" s="23">
        <v>0</v>
      </c>
      <c r="J8" s="23">
        <v>2</v>
      </c>
      <c r="K8" s="23">
        <v>3</v>
      </c>
      <c r="L8" s="23">
        <v>1</v>
      </c>
      <c r="M8" s="3">
        <f t="shared" si="0"/>
        <v>8</v>
      </c>
      <c r="N8" s="14">
        <f t="shared" si="1"/>
        <v>0.22222222222222221</v>
      </c>
      <c r="O8" s="15" t="s">
        <v>80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4" t="s">
        <v>199</v>
      </c>
      <c r="B9" s="10">
        <v>5</v>
      </c>
      <c r="C9" s="10" t="s">
        <v>194</v>
      </c>
      <c r="D9" s="10" t="s">
        <v>17</v>
      </c>
      <c r="E9" s="17" t="s">
        <v>192</v>
      </c>
      <c r="F9" s="23">
        <v>2</v>
      </c>
      <c r="G9" s="23">
        <v>2</v>
      </c>
      <c r="H9" s="23">
        <v>2</v>
      </c>
      <c r="I9" s="23">
        <v>0</v>
      </c>
      <c r="J9" s="23">
        <v>1</v>
      </c>
      <c r="K9" s="23">
        <v>0</v>
      </c>
      <c r="L9" s="23">
        <v>0</v>
      </c>
      <c r="M9" s="3">
        <f t="shared" si="0"/>
        <v>7</v>
      </c>
      <c r="N9" s="14">
        <f t="shared" si="1"/>
        <v>0.19444444444444445</v>
      </c>
      <c r="O9" s="15" t="s">
        <v>80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37" t="s">
        <v>200</v>
      </c>
      <c r="B10" s="10">
        <v>4</v>
      </c>
      <c r="C10" s="10" t="s">
        <v>194</v>
      </c>
      <c r="D10" s="10" t="s">
        <v>17</v>
      </c>
      <c r="E10" s="17" t="s">
        <v>192</v>
      </c>
      <c r="F10" s="23">
        <v>0</v>
      </c>
      <c r="G10" s="23">
        <v>3</v>
      </c>
      <c r="H10" s="23">
        <v>0</v>
      </c>
      <c r="I10" s="23">
        <v>1</v>
      </c>
      <c r="J10" s="23">
        <v>1</v>
      </c>
      <c r="K10" s="23">
        <v>0</v>
      </c>
      <c r="L10" s="23">
        <v>1</v>
      </c>
      <c r="M10" s="3">
        <f t="shared" si="0"/>
        <v>6</v>
      </c>
      <c r="N10" s="14">
        <f t="shared" si="1"/>
        <v>0.16666666666666666</v>
      </c>
      <c r="O10" s="15" t="s">
        <v>80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4" t="s">
        <v>201</v>
      </c>
      <c r="B11" s="10">
        <v>9</v>
      </c>
      <c r="C11" s="10" t="s">
        <v>191</v>
      </c>
      <c r="D11" s="10" t="s">
        <v>17</v>
      </c>
      <c r="E11" s="17" t="s">
        <v>91</v>
      </c>
      <c r="F11" s="23">
        <v>0</v>
      </c>
      <c r="G11" s="23">
        <v>3</v>
      </c>
      <c r="H11" s="23">
        <v>0</v>
      </c>
      <c r="I11" s="23">
        <v>0</v>
      </c>
      <c r="J11" s="23">
        <v>1</v>
      </c>
      <c r="K11" s="23">
        <v>0</v>
      </c>
      <c r="L11" s="23">
        <v>1</v>
      </c>
      <c r="M11" s="3">
        <f t="shared" si="0"/>
        <v>5</v>
      </c>
      <c r="N11" s="14">
        <f t="shared" si="1"/>
        <v>0.1388888888888889</v>
      </c>
      <c r="O11" s="15" t="s">
        <v>80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39" t="s">
        <v>202</v>
      </c>
      <c r="B12" s="10">
        <v>10</v>
      </c>
      <c r="C12" s="16" t="s">
        <v>191</v>
      </c>
      <c r="D12" s="10" t="s">
        <v>17</v>
      </c>
      <c r="E12" s="17" t="s">
        <v>91</v>
      </c>
      <c r="F12" s="23">
        <v>0</v>
      </c>
      <c r="G12" s="23">
        <v>1</v>
      </c>
      <c r="H12" s="23">
        <v>0</v>
      </c>
      <c r="I12" s="23">
        <v>0</v>
      </c>
      <c r="J12" s="23">
        <v>4</v>
      </c>
      <c r="K12" s="23">
        <v>0</v>
      </c>
      <c r="L12" s="23">
        <v>0</v>
      </c>
      <c r="M12" s="3">
        <f t="shared" si="0"/>
        <v>5</v>
      </c>
      <c r="N12" s="14">
        <f t="shared" si="1"/>
        <v>0.1388888888888889</v>
      </c>
      <c r="O12" s="15" t="s">
        <v>80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7" t="s">
        <v>203</v>
      </c>
      <c r="B13" s="10">
        <v>2</v>
      </c>
      <c r="C13" s="10" t="s">
        <v>194</v>
      </c>
      <c r="D13" s="10" t="s">
        <v>17</v>
      </c>
      <c r="E13" s="17" t="s">
        <v>192</v>
      </c>
      <c r="F13" s="23">
        <v>0</v>
      </c>
      <c r="G13" s="23">
        <v>0</v>
      </c>
      <c r="H13" s="23">
        <v>0</v>
      </c>
      <c r="I13" s="23">
        <v>0</v>
      </c>
      <c r="J13" s="23">
        <v>3</v>
      </c>
      <c r="K13" s="23">
        <v>0</v>
      </c>
      <c r="L13" s="23">
        <v>1</v>
      </c>
      <c r="M13" s="3">
        <f t="shared" si="0"/>
        <v>4</v>
      </c>
      <c r="N13" s="14">
        <f t="shared" si="1"/>
        <v>0.1111111111111111</v>
      </c>
      <c r="O13" s="15" t="s">
        <v>80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0" t="s">
        <v>204</v>
      </c>
      <c r="B14" s="10">
        <v>6</v>
      </c>
      <c r="C14" s="9" t="s">
        <v>194</v>
      </c>
      <c r="D14" s="10" t="s">
        <v>17</v>
      </c>
      <c r="E14" s="17" t="s">
        <v>192</v>
      </c>
      <c r="F14" s="12">
        <v>0</v>
      </c>
      <c r="G14" s="12">
        <v>0</v>
      </c>
      <c r="H14" s="12">
        <v>0</v>
      </c>
      <c r="I14" s="12">
        <v>0</v>
      </c>
      <c r="J14" s="12">
        <v>3</v>
      </c>
      <c r="K14" s="12">
        <v>0</v>
      </c>
      <c r="L14" s="12">
        <v>1</v>
      </c>
      <c r="M14" s="3">
        <f t="shared" si="0"/>
        <v>4</v>
      </c>
      <c r="N14" s="14">
        <f t="shared" si="1"/>
        <v>0.1111111111111111</v>
      </c>
      <c r="O14" s="15" t="s">
        <v>80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0" t="s">
        <v>205</v>
      </c>
      <c r="B15" s="10">
        <v>8</v>
      </c>
      <c r="C15" s="10" t="s">
        <v>194</v>
      </c>
      <c r="D15" s="10" t="s">
        <v>17</v>
      </c>
      <c r="E15" s="17" t="s">
        <v>192</v>
      </c>
      <c r="F15" s="23">
        <v>0</v>
      </c>
      <c r="G15" s="23">
        <v>0</v>
      </c>
      <c r="H15" s="23">
        <v>0</v>
      </c>
      <c r="I15" s="23">
        <v>0</v>
      </c>
      <c r="J15" s="23">
        <v>2</v>
      </c>
      <c r="K15" s="23">
        <v>0</v>
      </c>
      <c r="L15" s="23">
        <v>2</v>
      </c>
      <c r="M15" s="3">
        <f t="shared" si="0"/>
        <v>4</v>
      </c>
      <c r="N15" s="14">
        <f t="shared" si="1"/>
        <v>0.1111111111111111</v>
      </c>
      <c r="O15" s="15" t="s">
        <v>80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9" t="s">
        <v>206</v>
      </c>
      <c r="B16" s="10">
        <v>12</v>
      </c>
      <c r="C16" s="16" t="s">
        <v>191</v>
      </c>
      <c r="D16" s="10" t="s">
        <v>17</v>
      </c>
      <c r="E16" s="17" t="s">
        <v>91</v>
      </c>
      <c r="F16" s="23">
        <v>0</v>
      </c>
      <c r="G16" s="23">
        <v>0</v>
      </c>
      <c r="H16" s="23">
        <v>2</v>
      </c>
      <c r="I16" s="23">
        <v>0</v>
      </c>
      <c r="J16" s="23">
        <v>1</v>
      </c>
      <c r="K16" s="23">
        <v>0</v>
      </c>
      <c r="L16" s="23">
        <v>1</v>
      </c>
      <c r="M16" s="3">
        <f t="shared" si="0"/>
        <v>4</v>
      </c>
      <c r="N16" s="14">
        <f t="shared" si="1"/>
        <v>0.1111111111111111</v>
      </c>
      <c r="O16" s="15" t="s">
        <v>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7"/>
      <c r="B17" s="28"/>
      <c r="C17" s="19"/>
      <c r="D17" s="19"/>
      <c r="E17" s="20"/>
      <c r="F17" s="18"/>
      <c r="G17" s="18"/>
      <c r="H17" s="18"/>
      <c r="I17" s="18"/>
      <c r="J17" s="18"/>
      <c r="K17" s="18"/>
      <c r="L17" s="18"/>
      <c r="M17" s="3">
        <f t="shared" si="0"/>
        <v>0</v>
      </c>
      <c r="N17" s="14">
        <f t="shared" si="1"/>
        <v>0</v>
      </c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7"/>
      <c r="B18" s="28"/>
      <c r="C18" s="19"/>
      <c r="D18" s="19"/>
      <c r="E18" s="20"/>
      <c r="F18" s="18"/>
      <c r="G18" s="18"/>
      <c r="H18" s="18"/>
      <c r="I18" s="18"/>
      <c r="J18" s="18"/>
      <c r="K18" s="18"/>
      <c r="L18" s="18"/>
      <c r="M18" s="3">
        <f t="shared" si="0"/>
        <v>0</v>
      </c>
      <c r="N18" s="14">
        <f t="shared" si="1"/>
        <v>0</v>
      </c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7"/>
      <c r="B19" s="28"/>
      <c r="C19" s="19"/>
      <c r="D19" s="19"/>
      <c r="E19" s="20"/>
      <c r="F19" s="18"/>
      <c r="G19" s="18"/>
      <c r="H19" s="18"/>
      <c r="I19" s="18"/>
      <c r="J19" s="18"/>
      <c r="K19" s="18"/>
      <c r="L19" s="18"/>
      <c r="M19" s="3">
        <f t="shared" si="0"/>
        <v>0</v>
      </c>
      <c r="N19" s="14">
        <f t="shared" si="1"/>
        <v>0</v>
      </c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7"/>
      <c r="B20" s="28"/>
      <c r="C20" s="19"/>
      <c r="D20" s="19"/>
      <c r="E20" s="20"/>
      <c r="F20" s="18"/>
      <c r="G20" s="18"/>
      <c r="H20" s="18"/>
      <c r="I20" s="18"/>
      <c r="J20" s="18"/>
      <c r="K20" s="18"/>
      <c r="L20" s="18"/>
      <c r="M20" s="3">
        <f t="shared" si="0"/>
        <v>0</v>
      </c>
      <c r="N20" s="14">
        <f t="shared" si="1"/>
        <v>0</v>
      </c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7"/>
      <c r="B21" s="28"/>
      <c r="C21" s="19"/>
      <c r="D21" s="19"/>
      <c r="E21" s="20"/>
      <c r="F21" s="18"/>
      <c r="G21" s="18"/>
      <c r="H21" s="18"/>
      <c r="I21" s="18"/>
      <c r="J21" s="18"/>
      <c r="K21" s="18"/>
      <c r="L21" s="18"/>
      <c r="M21" s="3">
        <f t="shared" si="0"/>
        <v>0</v>
      </c>
      <c r="N21" s="14">
        <f t="shared" si="1"/>
        <v>0</v>
      </c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"/>
      <c r="B22" s="28"/>
      <c r="C22" s="19"/>
      <c r="D22" s="19"/>
      <c r="E22" s="20"/>
      <c r="F22" s="18"/>
      <c r="G22" s="18"/>
      <c r="H22" s="18"/>
      <c r="I22" s="18"/>
      <c r="J22" s="18"/>
      <c r="K22" s="18"/>
      <c r="L22" s="18"/>
      <c r="M22" s="3">
        <f t="shared" si="0"/>
        <v>0</v>
      </c>
      <c r="N22" s="14">
        <f t="shared" si="1"/>
        <v>0</v>
      </c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"/>
      <c r="B23" s="28"/>
      <c r="C23" s="19"/>
      <c r="D23" s="19"/>
      <c r="E23" s="20"/>
      <c r="F23" s="18"/>
      <c r="G23" s="18"/>
      <c r="H23" s="18"/>
      <c r="I23" s="18"/>
      <c r="J23" s="18"/>
      <c r="K23" s="18"/>
      <c r="L23" s="18"/>
      <c r="M23" s="3">
        <f t="shared" si="0"/>
        <v>0</v>
      </c>
      <c r="N23" s="14">
        <f t="shared" si="1"/>
        <v>0</v>
      </c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7"/>
      <c r="B24" s="28"/>
      <c r="C24" s="19"/>
      <c r="D24" s="19"/>
      <c r="E24" s="20"/>
      <c r="F24" s="18"/>
      <c r="G24" s="18"/>
      <c r="H24" s="18"/>
      <c r="I24" s="18"/>
      <c r="J24" s="18"/>
      <c r="K24" s="18"/>
      <c r="L24" s="18"/>
      <c r="M24" s="3">
        <f t="shared" si="0"/>
        <v>0</v>
      </c>
      <c r="N24" s="14">
        <f t="shared" si="1"/>
        <v>0</v>
      </c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7"/>
      <c r="B25" s="28"/>
      <c r="C25" s="19"/>
      <c r="D25" s="19"/>
      <c r="E25" s="20"/>
      <c r="F25" s="18"/>
      <c r="G25" s="18"/>
      <c r="H25" s="18"/>
      <c r="I25" s="18"/>
      <c r="J25" s="18"/>
      <c r="K25" s="18"/>
      <c r="L25" s="18"/>
      <c r="M25" s="3">
        <f t="shared" si="0"/>
        <v>0</v>
      </c>
      <c r="N25" s="14">
        <f t="shared" si="1"/>
        <v>0</v>
      </c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7"/>
      <c r="B26" s="28"/>
      <c r="C26" s="19"/>
      <c r="D26" s="19"/>
      <c r="E26" s="20"/>
      <c r="F26" s="18"/>
      <c r="G26" s="18"/>
      <c r="H26" s="18"/>
      <c r="I26" s="18"/>
      <c r="J26" s="18"/>
      <c r="K26" s="18"/>
      <c r="L26" s="18"/>
      <c r="M26" s="3">
        <f t="shared" si="0"/>
        <v>0</v>
      </c>
      <c r="N26" s="14">
        <f t="shared" si="1"/>
        <v>0</v>
      </c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7"/>
      <c r="B27" s="28"/>
      <c r="C27" s="19"/>
      <c r="D27" s="19"/>
      <c r="E27" s="20"/>
      <c r="F27" s="18"/>
      <c r="G27" s="18"/>
      <c r="H27" s="18"/>
      <c r="I27" s="18"/>
      <c r="J27" s="18"/>
      <c r="K27" s="18"/>
      <c r="L27" s="18"/>
      <c r="M27" s="3">
        <f t="shared" si="0"/>
        <v>0</v>
      </c>
      <c r="N27" s="14">
        <f t="shared" si="1"/>
        <v>0</v>
      </c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7"/>
      <c r="B28" s="28"/>
      <c r="C28" s="19"/>
      <c r="D28" s="19"/>
      <c r="E28" s="20"/>
      <c r="F28" s="18"/>
      <c r="G28" s="18"/>
      <c r="H28" s="18"/>
      <c r="I28" s="18"/>
      <c r="J28" s="18"/>
      <c r="K28" s="18"/>
      <c r="L28" s="18"/>
      <c r="M28" s="3">
        <f t="shared" si="0"/>
        <v>0</v>
      </c>
      <c r="N28" s="14">
        <f t="shared" si="1"/>
        <v>0</v>
      </c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</sheetData>
  <mergeCells count="2">
    <mergeCell ref="A1:O1"/>
    <mergeCell ref="A2:O2"/>
  </mergeCells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3"/>
  <sheetViews>
    <sheetView tabSelected="1" topLeftCell="B1" workbookViewId="0">
      <selection activeCell="R21" sqref="R21"/>
    </sheetView>
  </sheetViews>
  <sheetFormatPr defaultColWidth="14.44140625" defaultRowHeight="15" customHeight="1"/>
  <cols>
    <col min="1" max="1" width="36.21875" bestFit="1" customWidth="1"/>
    <col min="2" max="2" width="7.21875" bestFit="1" customWidth="1"/>
    <col min="3" max="3" width="3.88671875" bestFit="1" customWidth="1"/>
    <col min="4" max="4" width="29.77734375" bestFit="1" customWidth="1"/>
    <col min="5" max="5" width="36.77734375" bestFit="1" customWidth="1"/>
    <col min="6" max="12" width="6.33203125" bestFit="1" customWidth="1"/>
    <col min="13" max="14" width="9.109375" customWidth="1"/>
    <col min="15" max="15" width="12.88671875" customWidth="1"/>
    <col min="16" max="26" width="8.6640625" customWidth="1"/>
  </cols>
  <sheetData>
    <row r="1" spans="1:26" ht="15.7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5" t="s">
        <v>207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85</v>
      </c>
      <c r="L3" s="5" t="s">
        <v>152</v>
      </c>
      <c r="M3" s="5" t="s">
        <v>12</v>
      </c>
      <c r="N3" s="6" t="s">
        <v>13</v>
      </c>
      <c r="O3" s="5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31" t="s">
        <v>208</v>
      </c>
      <c r="B4" s="8">
        <v>7</v>
      </c>
      <c r="C4" s="10" t="s">
        <v>209</v>
      </c>
      <c r="D4" s="10" t="s">
        <v>17</v>
      </c>
      <c r="E4" s="17" t="s">
        <v>117</v>
      </c>
      <c r="F4" s="23">
        <v>5</v>
      </c>
      <c r="G4" s="23">
        <v>2.5</v>
      </c>
      <c r="H4" s="23">
        <v>1</v>
      </c>
      <c r="I4" s="23">
        <v>9</v>
      </c>
      <c r="J4" s="23">
        <v>8</v>
      </c>
      <c r="K4" s="23">
        <v>5</v>
      </c>
      <c r="L4" s="23">
        <v>11</v>
      </c>
      <c r="M4" s="3">
        <f t="shared" ref="M4:M12" si="0">SUM(F4:L4)</f>
        <v>41.5</v>
      </c>
      <c r="N4" s="14">
        <f t="shared" ref="N4:N49" si="1">M4/58</f>
        <v>0.71551724137931039</v>
      </c>
      <c r="O4" s="15" t="s">
        <v>19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20" t="s">
        <v>210</v>
      </c>
      <c r="B5" s="8">
        <v>49</v>
      </c>
      <c r="C5" s="19" t="s">
        <v>211</v>
      </c>
      <c r="D5" s="10" t="s">
        <v>17</v>
      </c>
      <c r="E5" s="20" t="s">
        <v>212</v>
      </c>
      <c r="F5" s="13">
        <v>5</v>
      </c>
      <c r="G5" s="13">
        <v>6</v>
      </c>
      <c r="H5" s="13">
        <v>0</v>
      </c>
      <c r="I5" s="13">
        <v>6</v>
      </c>
      <c r="J5" s="13">
        <v>6</v>
      </c>
      <c r="K5" s="13">
        <v>2</v>
      </c>
      <c r="L5" s="13">
        <v>11</v>
      </c>
      <c r="M5" s="3">
        <f t="shared" si="0"/>
        <v>36</v>
      </c>
      <c r="N5" s="36">
        <f t="shared" si="1"/>
        <v>0.62068965517241381</v>
      </c>
      <c r="O5" s="15" t="s">
        <v>23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0" t="s">
        <v>213</v>
      </c>
      <c r="B6" s="8">
        <v>15</v>
      </c>
      <c r="C6" s="16" t="s">
        <v>211</v>
      </c>
      <c r="D6" s="10" t="s">
        <v>17</v>
      </c>
      <c r="E6" s="17" t="s">
        <v>212</v>
      </c>
      <c r="F6" s="23">
        <v>5</v>
      </c>
      <c r="G6" s="23">
        <v>4.5</v>
      </c>
      <c r="H6" s="23">
        <v>1</v>
      </c>
      <c r="I6" s="23">
        <v>0</v>
      </c>
      <c r="J6" s="23">
        <v>8</v>
      </c>
      <c r="K6" s="23">
        <v>6</v>
      </c>
      <c r="L6" s="23">
        <v>11</v>
      </c>
      <c r="M6" s="3">
        <f t="shared" si="0"/>
        <v>35.5</v>
      </c>
      <c r="N6" s="14">
        <f t="shared" si="1"/>
        <v>0.61206896551724133</v>
      </c>
      <c r="O6" s="15" t="s">
        <v>23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4" t="s">
        <v>214</v>
      </c>
      <c r="B7" s="8">
        <v>30</v>
      </c>
      <c r="C7" s="19" t="s">
        <v>215</v>
      </c>
      <c r="D7" s="10" t="s">
        <v>17</v>
      </c>
      <c r="E7" s="20" t="s">
        <v>88</v>
      </c>
      <c r="F7" s="13">
        <v>4</v>
      </c>
      <c r="G7" s="13">
        <v>4</v>
      </c>
      <c r="H7" s="13">
        <v>1</v>
      </c>
      <c r="I7" s="13">
        <v>3</v>
      </c>
      <c r="J7" s="13">
        <v>8</v>
      </c>
      <c r="K7" s="13">
        <v>3</v>
      </c>
      <c r="L7" s="13">
        <v>10.5</v>
      </c>
      <c r="M7" s="3">
        <f t="shared" si="0"/>
        <v>33.5</v>
      </c>
      <c r="N7" s="14">
        <f t="shared" si="1"/>
        <v>0.57758620689655171</v>
      </c>
      <c r="O7" s="15" t="s">
        <v>23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4" t="s">
        <v>216</v>
      </c>
      <c r="B8" s="10">
        <v>20</v>
      </c>
      <c r="C8" s="16" t="s">
        <v>209</v>
      </c>
      <c r="D8" s="10" t="s">
        <v>17</v>
      </c>
      <c r="E8" s="17" t="s">
        <v>117</v>
      </c>
      <c r="F8" s="13">
        <v>5</v>
      </c>
      <c r="G8" s="13">
        <v>0</v>
      </c>
      <c r="H8" s="13">
        <v>1</v>
      </c>
      <c r="I8" s="13">
        <v>9</v>
      </c>
      <c r="J8" s="13">
        <v>6</v>
      </c>
      <c r="K8" s="13">
        <v>1</v>
      </c>
      <c r="L8" s="13">
        <v>11</v>
      </c>
      <c r="M8" s="3">
        <f t="shared" si="0"/>
        <v>33</v>
      </c>
      <c r="N8" s="14">
        <f t="shared" si="1"/>
        <v>0.56896551724137934</v>
      </c>
      <c r="O8" s="15" t="s">
        <v>23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24" t="s">
        <v>217</v>
      </c>
      <c r="B9" s="8">
        <v>22</v>
      </c>
      <c r="C9" s="16" t="s">
        <v>209</v>
      </c>
      <c r="D9" s="10" t="s">
        <v>17</v>
      </c>
      <c r="E9" s="17" t="s">
        <v>117</v>
      </c>
      <c r="F9" s="13">
        <v>5</v>
      </c>
      <c r="G9" s="13">
        <v>0</v>
      </c>
      <c r="H9" s="13">
        <v>1</v>
      </c>
      <c r="I9" s="13">
        <v>9</v>
      </c>
      <c r="J9" s="13">
        <v>6</v>
      </c>
      <c r="K9" s="13">
        <v>1</v>
      </c>
      <c r="L9" s="13">
        <v>10.5</v>
      </c>
      <c r="M9" s="3">
        <f t="shared" si="0"/>
        <v>32.5</v>
      </c>
      <c r="N9" s="14">
        <f t="shared" si="1"/>
        <v>0.56034482758620685</v>
      </c>
      <c r="O9" s="15" t="s">
        <v>23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4" t="s">
        <v>218</v>
      </c>
      <c r="B10" s="8">
        <v>48</v>
      </c>
      <c r="C10" s="19" t="s">
        <v>215</v>
      </c>
      <c r="D10" s="10" t="s">
        <v>17</v>
      </c>
      <c r="E10" s="20" t="s">
        <v>212</v>
      </c>
      <c r="F10" s="13">
        <v>3</v>
      </c>
      <c r="G10" s="13">
        <v>3</v>
      </c>
      <c r="H10" s="13">
        <v>1</v>
      </c>
      <c r="I10" s="13">
        <v>9</v>
      </c>
      <c r="J10" s="13">
        <v>5</v>
      </c>
      <c r="K10" s="13">
        <v>1</v>
      </c>
      <c r="L10" s="13">
        <v>10.5</v>
      </c>
      <c r="M10" s="3">
        <f t="shared" si="0"/>
        <v>32.5</v>
      </c>
      <c r="N10" s="14">
        <f t="shared" si="1"/>
        <v>0.56034482758620685</v>
      </c>
      <c r="O10" s="15" t="s">
        <v>23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24" t="s">
        <v>219</v>
      </c>
      <c r="B11" s="10">
        <v>55</v>
      </c>
      <c r="C11" s="19" t="s">
        <v>211</v>
      </c>
      <c r="D11" s="10" t="s">
        <v>17</v>
      </c>
      <c r="E11" s="20" t="s">
        <v>212</v>
      </c>
      <c r="F11" s="13">
        <v>6</v>
      </c>
      <c r="G11" s="13">
        <v>4</v>
      </c>
      <c r="H11" s="13">
        <v>1</v>
      </c>
      <c r="I11" s="13">
        <v>9</v>
      </c>
      <c r="J11" s="13">
        <v>6</v>
      </c>
      <c r="K11" s="13">
        <v>3</v>
      </c>
      <c r="L11" s="13">
        <v>1</v>
      </c>
      <c r="M11" s="3">
        <f t="shared" si="0"/>
        <v>30</v>
      </c>
      <c r="N11" s="14">
        <f t="shared" si="1"/>
        <v>0.51724137931034486</v>
      </c>
      <c r="O11" s="15" t="s">
        <v>23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24" t="s">
        <v>220</v>
      </c>
      <c r="B12" s="10">
        <v>14</v>
      </c>
      <c r="C12" s="10" t="s">
        <v>209</v>
      </c>
      <c r="D12" s="10" t="s">
        <v>17</v>
      </c>
      <c r="E12" s="17" t="s">
        <v>117</v>
      </c>
      <c r="F12" s="23">
        <v>3</v>
      </c>
      <c r="G12" s="23">
        <v>0</v>
      </c>
      <c r="H12" s="23">
        <v>0</v>
      </c>
      <c r="I12" s="23">
        <v>3</v>
      </c>
      <c r="J12" s="23">
        <v>8</v>
      </c>
      <c r="K12" s="23">
        <v>6</v>
      </c>
      <c r="L12" s="23">
        <v>9</v>
      </c>
      <c r="M12" s="3">
        <f t="shared" si="0"/>
        <v>29</v>
      </c>
      <c r="N12" s="14">
        <f t="shared" si="1"/>
        <v>0.5</v>
      </c>
      <c r="O12" s="15" t="s">
        <v>23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7" t="s">
        <v>221</v>
      </c>
      <c r="B13" s="10">
        <v>17</v>
      </c>
      <c r="C13" s="16" t="s">
        <v>209</v>
      </c>
      <c r="D13" s="10" t="s">
        <v>17</v>
      </c>
      <c r="E13" s="17" t="s">
        <v>117</v>
      </c>
      <c r="F13" s="23">
        <v>3</v>
      </c>
      <c r="G13" s="23">
        <v>0</v>
      </c>
      <c r="H13" s="23">
        <v>2</v>
      </c>
      <c r="I13" s="23">
        <v>2</v>
      </c>
      <c r="J13" s="23">
        <v>8</v>
      </c>
      <c r="K13" s="23">
        <v>3</v>
      </c>
      <c r="L13" s="23">
        <v>11</v>
      </c>
      <c r="M13" s="3">
        <v>29</v>
      </c>
      <c r="N13" s="14">
        <f t="shared" si="1"/>
        <v>0.5</v>
      </c>
      <c r="O13" s="15" t="s">
        <v>23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4" t="s">
        <v>222</v>
      </c>
      <c r="B14" s="8">
        <v>59</v>
      </c>
      <c r="C14" s="19" t="s">
        <v>211</v>
      </c>
      <c r="D14" s="10" t="s">
        <v>17</v>
      </c>
      <c r="E14" s="20" t="s">
        <v>212</v>
      </c>
      <c r="F14" s="13">
        <v>4</v>
      </c>
      <c r="G14" s="13">
        <v>0</v>
      </c>
      <c r="H14" s="13">
        <v>5</v>
      </c>
      <c r="I14" s="13">
        <v>0</v>
      </c>
      <c r="J14" s="13">
        <v>8</v>
      </c>
      <c r="K14" s="13">
        <v>3</v>
      </c>
      <c r="L14" s="13">
        <v>9</v>
      </c>
      <c r="M14" s="3">
        <f t="shared" ref="M14:M49" si="2">SUM(F14:L14)</f>
        <v>29</v>
      </c>
      <c r="N14" s="14">
        <f t="shared" si="1"/>
        <v>0.5</v>
      </c>
      <c r="O14" s="15" t="s">
        <v>23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4" t="s">
        <v>223</v>
      </c>
      <c r="B15" s="8">
        <v>56</v>
      </c>
      <c r="C15" s="19" t="s">
        <v>211</v>
      </c>
      <c r="D15" s="10" t="s">
        <v>17</v>
      </c>
      <c r="E15" s="20" t="s">
        <v>212</v>
      </c>
      <c r="F15" s="13">
        <v>5</v>
      </c>
      <c r="G15" s="13">
        <v>1</v>
      </c>
      <c r="H15" s="13">
        <v>0</v>
      </c>
      <c r="I15" s="13">
        <v>3</v>
      </c>
      <c r="J15" s="13">
        <v>6</v>
      </c>
      <c r="K15" s="13">
        <v>2</v>
      </c>
      <c r="L15" s="13">
        <v>10</v>
      </c>
      <c r="M15" s="3">
        <f t="shared" si="2"/>
        <v>27</v>
      </c>
      <c r="N15" s="14">
        <f t="shared" si="1"/>
        <v>0.46551724137931033</v>
      </c>
      <c r="O15" s="15" t="s">
        <v>80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4" t="s">
        <v>224</v>
      </c>
      <c r="B16" s="8">
        <v>57</v>
      </c>
      <c r="C16" s="19" t="s">
        <v>211</v>
      </c>
      <c r="D16" s="10" t="s">
        <v>17</v>
      </c>
      <c r="E16" s="20" t="s">
        <v>212</v>
      </c>
      <c r="F16" s="13">
        <v>5</v>
      </c>
      <c r="G16" s="13">
        <v>3</v>
      </c>
      <c r="H16" s="13">
        <v>1</v>
      </c>
      <c r="I16" s="13">
        <v>9</v>
      </c>
      <c r="J16" s="13">
        <v>6</v>
      </c>
      <c r="K16" s="13">
        <v>2</v>
      </c>
      <c r="L16" s="13">
        <v>1</v>
      </c>
      <c r="M16" s="3">
        <f t="shared" si="2"/>
        <v>27</v>
      </c>
      <c r="N16" s="14">
        <f t="shared" si="1"/>
        <v>0.46551724137931033</v>
      </c>
      <c r="O16" s="15" t="s">
        <v>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4" t="s">
        <v>225</v>
      </c>
      <c r="B17" s="10">
        <v>61</v>
      </c>
      <c r="C17" s="19" t="s">
        <v>211</v>
      </c>
      <c r="D17" s="10" t="s">
        <v>17</v>
      </c>
      <c r="E17" s="20" t="s">
        <v>212</v>
      </c>
      <c r="F17" s="13">
        <v>2</v>
      </c>
      <c r="G17" s="13">
        <v>3</v>
      </c>
      <c r="H17" s="13">
        <v>5</v>
      </c>
      <c r="I17" s="13">
        <v>0</v>
      </c>
      <c r="J17" s="13">
        <v>8</v>
      </c>
      <c r="K17" s="13">
        <v>5</v>
      </c>
      <c r="L17" s="13">
        <v>1</v>
      </c>
      <c r="M17" s="3">
        <f t="shared" si="2"/>
        <v>24</v>
      </c>
      <c r="N17" s="14">
        <f t="shared" si="1"/>
        <v>0.41379310344827586</v>
      </c>
      <c r="O17" s="15" t="s">
        <v>80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4" t="s">
        <v>226</v>
      </c>
      <c r="B18" s="8">
        <v>27</v>
      </c>
      <c r="C18" s="19" t="s">
        <v>215</v>
      </c>
      <c r="D18" s="10" t="s">
        <v>17</v>
      </c>
      <c r="E18" s="20" t="s">
        <v>88</v>
      </c>
      <c r="F18" s="13">
        <v>3</v>
      </c>
      <c r="G18" s="13">
        <v>6</v>
      </c>
      <c r="H18" s="13">
        <v>1</v>
      </c>
      <c r="I18" s="13">
        <v>0</v>
      </c>
      <c r="J18" s="13">
        <v>8</v>
      </c>
      <c r="K18" s="13">
        <v>5</v>
      </c>
      <c r="L18" s="13">
        <v>0.5</v>
      </c>
      <c r="M18" s="3">
        <f t="shared" si="2"/>
        <v>23.5</v>
      </c>
      <c r="N18" s="14">
        <f t="shared" si="1"/>
        <v>0.40517241379310343</v>
      </c>
      <c r="O18" s="15" t="s">
        <v>80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4" t="s">
        <v>227</v>
      </c>
      <c r="B19" s="8">
        <v>53</v>
      </c>
      <c r="C19" s="19" t="s">
        <v>211</v>
      </c>
      <c r="D19" s="10" t="s">
        <v>17</v>
      </c>
      <c r="E19" s="20" t="s">
        <v>212</v>
      </c>
      <c r="F19" s="13">
        <v>5</v>
      </c>
      <c r="G19" s="13">
        <v>0</v>
      </c>
      <c r="H19" s="13">
        <v>0</v>
      </c>
      <c r="I19" s="13">
        <v>6</v>
      </c>
      <c r="J19" s="13">
        <v>8</v>
      </c>
      <c r="K19" s="13">
        <v>3</v>
      </c>
      <c r="L19" s="13">
        <v>1</v>
      </c>
      <c r="M19" s="3">
        <f t="shared" si="2"/>
        <v>23</v>
      </c>
      <c r="N19" s="14">
        <f t="shared" si="1"/>
        <v>0.39655172413793105</v>
      </c>
      <c r="O19" s="15" t="s">
        <v>80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4" t="s">
        <v>228</v>
      </c>
      <c r="B20" s="8">
        <v>46</v>
      </c>
      <c r="C20" s="19" t="s">
        <v>215</v>
      </c>
      <c r="D20" s="10" t="s">
        <v>17</v>
      </c>
      <c r="E20" s="20" t="s">
        <v>88</v>
      </c>
      <c r="F20" s="13">
        <v>1</v>
      </c>
      <c r="G20" s="13">
        <v>3</v>
      </c>
      <c r="H20" s="13">
        <v>4</v>
      </c>
      <c r="I20" s="13">
        <v>2</v>
      </c>
      <c r="J20" s="13">
        <v>4</v>
      </c>
      <c r="K20" s="13">
        <v>2</v>
      </c>
      <c r="L20" s="13">
        <v>6</v>
      </c>
      <c r="M20" s="3">
        <f t="shared" si="2"/>
        <v>22</v>
      </c>
      <c r="N20" s="14">
        <f t="shared" si="1"/>
        <v>0.37931034482758619</v>
      </c>
      <c r="O20" s="15" t="s">
        <v>80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4" t="s">
        <v>229</v>
      </c>
      <c r="B21" s="8">
        <v>1</v>
      </c>
      <c r="C21" s="9" t="s">
        <v>230</v>
      </c>
      <c r="D21" s="10" t="s">
        <v>17</v>
      </c>
      <c r="E21" s="11" t="s">
        <v>212</v>
      </c>
      <c r="F21" s="12">
        <v>2</v>
      </c>
      <c r="G21" s="12">
        <v>0</v>
      </c>
      <c r="H21" s="12">
        <v>0</v>
      </c>
      <c r="I21" s="12">
        <v>0</v>
      </c>
      <c r="J21" s="12">
        <v>8</v>
      </c>
      <c r="K21" s="12">
        <v>4</v>
      </c>
      <c r="L21" s="12">
        <v>7</v>
      </c>
      <c r="M21" s="3">
        <f t="shared" si="2"/>
        <v>21</v>
      </c>
      <c r="N21" s="14">
        <f t="shared" si="1"/>
        <v>0.36206896551724138</v>
      </c>
      <c r="O21" s="15" t="s">
        <v>80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4" t="s">
        <v>231</v>
      </c>
      <c r="B22" s="8">
        <v>3</v>
      </c>
      <c r="C22" s="9" t="s">
        <v>230</v>
      </c>
      <c r="D22" s="10" t="s">
        <v>17</v>
      </c>
      <c r="E22" s="11" t="s">
        <v>212</v>
      </c>
      <c r="F22" s="12">
        <v>3</v>
      </c>
      <c r="G22" s="12">
        <v>2</v>
      </c>
      <c r="H22" s="12">
        <v>1</v>
      </c>
      <c r="I22" s="12">
        <v>9</v>
      </c>
      <c r="J22" s="12">
        <v>4</v>
      </c>
      <c r="K22" s="12">
        <v>2</v>
      </c>
      <c r="L22" s="12">
        <v>0</v>
      </c>
      <c r="M22" s="3">
        <f t="shared" si="2"/>
        <v>21</v>
      </c>
      <c r="N22" s="14">
        <f t="shared" si="1"/>
        <v>0.36206896551724138</v>
      </c>
      <c r="O22" s="15" t="s">
        <v>80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4" t="s">
        <v>232</v>
      </c>
      <c r="B23" s="8">
        <v>42</v>
      </c>
      <c r="C23" s="19" t="s">
        <v>215</v>
      </c>
      <c r="D23" s="10" t="s">
        <v>17</v>
      </c>
      <c r="E23" s="20" t="s">
        <v>88</v>
      </c>
      <c r="F23" s="13">
        <v>2</v>
      </c>
      <c r="G23" s="13">
        <v>0</v>
      </c>
      <c r="H23" s="13">
        <v>0</v>
      </c>
      <c r="I23" s="13">
        <v>4</v>
      </c>
      <c r="J23" s="13">
        <v>4</v>
      </c>
      <c r="K23" s="13">
        <v>2</v>
      </c>
      <c r="L23" s="13">
        <v>9</v>
      </c>
      <c r="M23" s="3">
        <f t="shared" si="2"/>
        <v>21</v>
      </c>
      <c r="N23" s="14">
        <f t="shared" si="1"/>
        <v>0.36206896551724138</v>
      </c>
      <c r="O23" s="15" t="s">
        <v>80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4" t="s">
        <v>233</v>
      </c>
      <c r="B24" s="8">
        <v>51</v>
      </c>
      <c r="C24" s="19" t="s">
        <v>211</v>
      </c>
      <c r="D24" s="10" t="s">
        <v>17</v>
      </c>
      <c r="E24" s="20" t="s">
        <v>212</v>
      </c>
      <c r="F24" s="13">
        <v>2</v>
      </c>
      <c r="G24" s="13">
        <v>0</v>
      </c>
      <c r="H24" s="13">
        <v>0</v>
      </c>
      <c r="I24" s="13">
        <v>9</v>
      </c>
      <c r="J24" s="13">
        <v>6</v>
      </c>
      <c r="K24" s="13">
        <v>2</v>
      </c>
      <c r="L24" s="13">
        <v>1</v>
      </c>
      <c r="M24" s="3">
        <f t="shared" si="2"/>
        <v>20</v>
      </c>
      <c r="N24" s="14">
        <f t="shared" si="1"/>
        <v>0.34482758620689657</v>
      </c>
      <c r="O24" s="15" t="s">
        <v>80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4" t="s">
        <v>234</v>
      </c>
      <c r="B25" s="10">
        <v>38</v>
      </c>
      <c r="C25" s="19" t="s">
        <v>230</v>
      </c>
      <c r="D25" s="10" t="s">
        <v>17</v>
      </c>
      <c r="E25" s="20" t="s">
        <v>212</v>
      </c>
      <c r="F25" s="13">
        <v>1</v>
      </c>
      <c r="G25" s="13">
        <v>0</v>
      </c>
      <c r="H25" s="13">
        <v>0</v>
      </c>
      <c r="I25" s="13">
        <v>5</v>
      </c>
      <c r="J25" s="13">
        <v>4</v>
      </c>
      <c r="K25" s="13">
        <v>1</v>
      </c>
      <c r="L25" s="13">
        <v>8</v>
      </c>
      <c r="M25" s="3">
        <f t="shared" si="2"/>
        <v>19</v>
      </c>
      <c r="N25" s="14">
        <f t="shared" si="1"/>
        <v>0.32758620689655171</v>
      </c>
      <c r="O25" s="15" t="s">
        <v>80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4" t="s">
        <v>235</v>
      </c>
      <c r="B26" s="10">
        <v>44</v>
      </c>
      <c r="C26" s="19" t="s">
        <v>215</v>
      </c>
      <c r="D26" s="10" t="s">
        <v>17</v>
      </c>
      <c r="E26" s="20" t="s">
        <v>88</v>
      </c>
      <c r="F26" s="13">
        <v>3</v>
      </c>
      <c r="G26" s="13">
        <v>0</v>
      </c>
      <c r="H26" s="13">
        <v>0</v>
      </c>
      <c r="I26" s="13">
        <v>4</v>
      </c>
      <c r="J26" s="13">
        <v>6</v>
      </c>
      <c r="K26" s="13">
        <v>4</v>
      </c>
      <c r="L26" s="13">
        <v>0</v>
      </c>
      <c r="M26" s="3">
        <f t="shared" si="2"/>
        <v>17</v>
      </c>
      <c r="N26" s="14">
        <f t="shared" si="1"/>
        <v>0.29310344827586204</v>
      </c>
      <c r="O26" s="15" t="s">
        <v>80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4" t="s">
        <v>236</v>
      </c>
      <c r="B27" s="10">
        <v>50</v>
      </c>
      <c r="C27" s="19" t="s">
        <v>211</v>
      </c>
      <c r="D27" s="10" t="s">
        <v>17</v>
      </c>
      <c r="E27" s="20" t="s">
        <v>212</v>
      </c>
      <c r="F27" s="13">
        <v>5</v>
      </c>
      <c r="G27" s="13">
        <v>2</v>
      </c>
      <c r="H27" s="13">
        <v>0</v>
      </c>
      <c r="I27" s="13">
        <v>4</v>
      </c>
      <c r="J27" s="13">
        <v>4</v>
      </c>
      <c r="K27" s="13">
        <v>1</v>
      </c>
      <c r="L27" s="13">
        <v>0</v>
      </c>
      <c r="M27" s="3">
        <f t="shared" si="2"/>
        <v>16</v>
      </c>
      <c r="N27" s="14">
        <f t="shared" si="1"/>
        <v>0.27586206896551724</v>
      </c>
      <c r="O27" s="15" t="s">
        <v>80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4" t="s">
        <v>237</v>
      </c>
      <c r="B28" s="8">
        <v>54</v>
      </c>
      <c r="C28" s="19" t="s">
        <v>211</v>
      </c>
      <c r="D28" s="10" t="s">
        <v>17</v>
      </c>
      <c r="E28" s="20" t="s">
        <v>212</v>
      </c>
      <c r="F28" s="13">
        <v>1</v>
      </c>
      <c r="G28" s="13">
        <v>0</v>
      </c>
      <c r="H28" s="13">
        <v>1</v>
      </c>
      <c r="I28" s="13">
        <v>5</v>
      </c>
      <c r="J28" s="13">
        <v>6</v>
      </c>
      <c r="K28" s="13">
        <v>3</v>
      </c>
      <c r="L28" s="13">
        <v>0</v>
      </c>
      <c r="M28" s="3">
        <f t="shared" si="2"/>
        <v>16</v>
      </c>
      <c r="N28" s="14">
        <f t="shared" si="1"/>
        <v>0.27586206896551724</v>
      </c>
      <c r="O28" s="15" t="s">
        <v>80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4" t="s">
        <v>238</v>
      </c>
      <c r="B29" s="10">
        <v>58</v>
      </c>
      <c r="C29" s="19" t="s">
        <v>211</v>
      </c>
      <c r="D29" s="10" t="s">
        <v>17</v>
      </c>
      <c r="E29" s="20" t="s">
        <v>212</v>
      </c>
      <c r="F29" s="13">
        <v>5</v>
      </c>
      <c r="G29" s="13">
        <v>3</v>
      </c>
      <c r="H29" s="13">
        <v>0</v>
      </c>
      <c r="I29" s="13">
        <v>0</v>
      </c>
      <c r="J29" s="13">
        <v>8</v>
      </c>
      <c r="K29" s="13">
        <v>0</v>
      </c>
      <c r="L29" s="13">
        <v>0</v>
      </c>
      <c r="M29" s="3">
        <f t="shared" si="2"/>
        <v>16</v>
      </c>
      <c r="N29" s="14">
        <f t="shared" si="1"/>
        <v>0.27586206896551724</v>
      </c>
      <c r="O29" s="15" t="s">
        <v>80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4" t="s">
        <v>239</v>
      </c>
      <c r="B30" s="8">
        <v>36</v>
      </c>
      <c r="C30" s="19" t="s">
        <v>230</v>
      </c>
      <c r="D30" s="10" t="s">
        <v>17</v>
      </c>
      <c r="E30" s="20" t="s">
        <v>212</v>
      </c>
      <c r="F30" s="13">
        <v>1</v>
      </c>
      <c r="G30" s="13">
        <v>0</v>
      </c>
      <c r="H30" s="13">
        <v>0</v>
      </c>
      <c r="I30" s="13">
        <v>1</v>
      </c>
      <c r="J30" s="13">
        <v>4</v>
      </c>
      <c r="K30" s="13">
        <v>0</v>
      </c>
      <c r="L30" s="13">
        <v>9</v>
      </c>
      <c r="M30" s="3">
        <f t="shared" si="2"/>
        <v>15</v>
      </c>
      <c r="N30" s="14">
        <f t="shared" si="1"/>
        <v>0.25862068965517243</v>
      </c>
      <c r="O30" s="15" t="s">
        <v>80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24" t="s">
        <v>240</v>
      </c>
      <c r="B31" s="10">
        <v>52</v>
      </c>
      <c r="C31" s="19" t="s">
        <v>211</v>
      </c>
      <c r="D31" s="10" t="s">
        <v>17</v>
      </c>
      <c r="E31" s="20" t="s">
        <v>212</v>
      </c>
      <c r="F31" s="13">
        <v>5</v>
      </c>
      <c r="G31" s="13">
        <v>0</v>
      </c>
      <c r="H31" s="13">
        <v>0</v>
      </c>
      <c r="I31" s="13">
        <v>0</v>
      </c>
      <c r="J31" s="13">
        <v>8</v>
      </c>
      <c r="K31" s="13">
        <v>0</v>
      </c>
      <c r="L31" s="13">
        <v>0</v>
      </c>
      <c r="M31" s="3">
        <f t="shared" si="2"/>
        <v>13</v>
      </c>
      <c r="N31" s="14">
        <f t="shared" si="1"/>
        <v>0.22413793103448276</v>
      </c>
      <c r="O31" s="15" t="s">
        <v>80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24" t="s">
        <v>241</v>
      </c>
      <c r="B32" s="8">
        <v>60</v>
      </c>
      <c r="C32" s="19" t="s">
        <v>211</v>
      </c>
      <c r="D32" s="10" t="s">
        <v>17</v>
      </c>
      <c r="E32" s="20" t="s">
        <v>212</v>
      </c>
      <c r="F32" s="13">
        <v>2</v>
      </c>
      <c r="G32" s="13">
        <v>0</v>
      </c>
      <c r="H32" s="13">
        <v>0</v>
      </c>
      <c r="I32" s="13">
        <v>1</v>
      </c>
      <c r="J32" s="13">
        <v>8</v>
      </c>
      <c r="K32" s="13">
        <v>2</v>
      </c>
      <c r="L32" s="13">
        <v>0</v>
      </c>
      <c r="M32" s="3">
        <f t="shared" si="2"/>
        <v>13</v>
      </c>
      <c r="N32" s="14">
        <f t="shared" si="1"/>
        <v>0.22413793103448276</v>
      </c>
      <c r="O32" s="15" t="s">
        <v>80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37" t="s">
        <v>242</v>
      </c>
      <c r="B33" s="10">
        <v>5</v>
      </c>
      <c r="C33" s="9" t="s">
        <v>230</v>
      </c>
      <c r="D33" s="10" t="s">
        <v>17</v>
      </c>
      <c r="E33" s="11" t="s">
        <v>212</v>
      </c>
      <c r="F33" s="23">
        <v>0</v>
      </c>
      <c r="G33" s="23">
        <v>0</v>
      </c>
      <c r="H33" s="23">
        <v>1</v>
      </c>
      <c r="I33" s="23">
        <v>3</v>
      </c>
      <c r="J33" s="23">
        <v>6</v>
      </c>
      <c r="K33" s="23">
        <v>1</v>
      </c>
      <c r="L33" s="23">
        <v>1</v>
      </c>
      <c r="M33" s="3">
        <f t="shared" si="2"/>
        <v>12</v>
      </c>
      <c r="N33" s="14">
        <f t="shared" si="1"/>
        <v>0.20689655172413793</v>
      </c>
      <c r="O33" s="15" t="s">
        <v>80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24" t="s">
        <v>243</v>
      </c>
      <c r="B34" s="10">
        <v>29</v>
      </c>
      <c r="C34" s="19" t="s">
        <v>230</v>
      </c>
      <c r="D34" s="10" t="s">
        <v>17</v>
      </c>
      <c r="E34" s="20" t="s">
        <v>212</v>
      </c>
      <c r="F34" s="13">
        <v>2</v>
      </c>
      <c r="G34" s="13">
        <v>0</v>
      </c>
      <c r="H34" s="13">
        <v>0</v>
      </c>
      <c r="I34" s="13">
        <v>1</v>
      </c>
      <c r="J34" s="13">
        <v>2</v>
      </c>
      <c r="K34" s="13">
        <v>0</v>
      </c>
      <c r="L34" s="13">
        <v>7</v>
      </c>
      <c r="M34" s="3">
        <f t="shared" si="2"/>
        <v>12</v>
      </c>
      <c r="N34" s="14">
        <f t="shared" si="1"/>
        <v>0.20689655172413793</v>
      </c>
      <c r="O34" s="15" t="s">
        <v>80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24" t="s">
        <v>244</v>
      </c>
      <c r="B35" s="10">
        <v>47</v>
      </c>
      <c r="C35" s="19" t="s">
        <v>211</v>
      </c>
      <c r="D35" s="10" t="s">
        <v>17</v>
      </c>
      <c r="E35" s="20" t="s">
        <v>212</v>
      </c>
      <c r="F35" s="13">
        <v>3</v>
      </c>
      <c r="G35" s="13">
        <v>0</v>
      </c>
      <c r="H35" s="13">
        <v>0</v>
      </c>
      <c r="I35" s="13">
        <v>0</v>
      </c>
      <c r="J35" s="13">
        <v>6</v>
      </c>
      <c r="K35" s="13">
        <v>2</v>
      </c>
      <c r="L35" s="13">
        <v>1</v>
      </c>
      <c r="M35" s="3">
        <f t="shared" si="2"/>
        <v>12</v>
      </c>
      <c r="N35" s="14">
        <f t="shared" si="1"/>
        <v>0.20689655172413793</v>
      </c>
      <c r="O35" s="15" t="s">
        <v>80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24" t="s">
        <v>245</v>
      </c>
      <c r="B36" s="10">
        <v>41</v>
      </c>
      <c r="C36" s="19" t="s">
        <v>230</v>
      </c>
      <c r="D36" s="10" t="s">
        <v>17</v>
      </c>
      <c r="E36" s="20" t="s">
        <v>212</v>
      </c>
      <c r="F36" s="13">
        <v>1</v>
      </c>
      <c r="G36" s="13">
        <v>0</v>
      </c>
      <c r="H36" s="13">
        <v>0</v>
      </c>
      <c r="I36" s="13">
        <v>3</v>
      </c>
      <c r="J36" s="13">
        <v>4</v>
      </c>
      <c r="K36" s="13">
        <v>2</v>
      </c>
      <c r="L36" s="13">
        <v>0</v>
      </c>
      <c r="M36" s="3">
        <f t="shared" si="2"/>
        <v>10</v>
      </c>
      <c r="N36" s="14">
        <f t="shared" si="1"/>
        <v>0.17241379310344829</v>
      </c>
      <c r="O36" s="15" t="s">
        <v>80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37" t="s">
        <v>246</v>
      </c>
      <c r="B37" s="8">
        <v>6</v>
      </c>
      <c r="C37" s="10" t="s">
        <v>230</v>
      </c>
      <c r="D37" s="10" t="s">
        <v>17</v>
      </c>
      <c r="E37" s="11" t="s">
        <v>212</v>
      </c>
      <c r="F37" s="23">
        <v>4</v>
      </c>
      <c r="G37" s="23">
        <v>0</v>
      </c>
      <c r="H37" s="23">
        <v>0</v>
      </c>
      <c r="I37" s="23">
        <v>1</v>
      </c>
      <c r="J37" s="23">
        <v>4</v>
      </c>
      <c r="K37" s="23">
        <v>0</v>
      </c>
      <c r="L37" s="23">
        <v>0</v>
      </c>
      <c r="M37" s="3">
        <f t="shared" si="2"/>
        <v>9</v>
      </c>
      <c r="N37" s="14">
        <f t="shared" si="1"/>
        <v>0.15517241379310345</v>
      </c>
      <c r="O37" s="15" t="s">
        <v>80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24" t="s">
        <v>247</v>
      </c>
      <c r="B38" s="8">
        <v>9</v>
      </c>
      <c r="C38" s="10" t="s">
        <v>209</v>
      </c>
      <c r="D38" s="10" t="s">
        <v>17</v>
      </c>
      <c r="E38" s="17" t="s">
        <v>117</v>
      </c>
      <c r="F38" s="12">
        <v>1</v>
      </c>
      <c r="G38" s="12">
        <v>0</v>
      </c>
      <c r="H38" s="12">
        <v>0</v>
      </c>
      <c r="I38" s="12">
        <v>1</v>
      </c>
      <c r="J38" s="12">
        <v>6</v>
      </c>
      <c r="K38" s="12">
        <v>1</v>
      </c>
      <c r="L38" s="12">
        <v>0</v>
      </c>
      <c r="M38" s="3">
        <f t="shared" si="2"/>
        <v>9</v>
      </c>
      <c r="N38" s="14">
        <f t="shared" si="1"/>
        <v>0.15517241379310345</v>
      </c>
      <c r="O38" s="15" t="s">
        <v>80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24" t="s">
        <v>248</v>
      </c>
      <c r="B39" s="8">
        <v>28</v>
      </c>
      <c r="C39" s="19" t="s">
        <v>230</v>
      </c>
      <c r="D39" s="10" t="s">
        <v>17</v>
      </c>
      <c r="E39" s="20" t="s">
        <v>212</v>
      </c>
      <c r="F39" s="13">
        <v>2</v>
      </c>
      <c r="G39" s="13">
        <v>0</v>
      </c>
      <c r="H39" s="13">
        <v>0</v>
      </c>
      <c r="I39" s="13">
        <v>0</v>
      </c>
      <c r="J39" s="13">
        <v>6</v>
      </c>
      <c r="K39" s="13">
        <v>1</v>
      </c>
      <c r="L39" s="13">
        <v>0</v>
      </c>
      <c r="M39" s="3">
        <f t="shared" si="2"/>
        <v>9</v>
      </c>
      <c r="N39" s="14">
        <f t="shared" si="1"/>
        <v>0.15517241379310345</v>
      </c>
      <c r="O39" s="15" t="s">
        <v>80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37" t="s">
        <v>249</v>
      </c>
      <c r="B40" s="10">
        <v>2</v>
      </c>
      <c r="C40" s="9" t="s">
        <v>211</v>
      </c>
      <c r="D40" s="10" t="s">
        <v>17</v>
      </c>
      <c r="E40" s="11" t="s">
        <v>212</v>
      </c>
      <c r="F40" s="23">
        <v>2</v>
      </c>
      <c r="G40" s="23">
        <v>0</v>
      </c>
      <c r="H40" s="23">
        <v>0</v>
      </c>
      <c r="I40" s="23">
        <v>0</v>
      </c>
      <c r="J40" s="23">
        <v>4</v>
      </c>
      <c r="K40" s="23">
        <v>2</v>
      </c>
      <c r="L40" s="23">
        <v>0</v>
      </c>
      <c r="M40" s="3">
        <f t="shared" si="2"/>
        <v>8</v>
      </c>
      <c r="N40" s="14">
        <f t="shared" si="1"/>
        <v>0.13793103448275862</v>
      </c>
      <c r="O40" s="15" t="s">
        <v>80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24" t="s">
        <v>250</v>
      </c>
      <c r="B41" s="8">
        <v>4</v>
      </c>
      <c r="C41" s="9" t="s">
        <v>211</v>
      </c>
      <c r="D41" s="10" t="s">
        <v>17</v>
      </c>
      <c r="E41" s="11" t="s">
        <v>212</v>
      </c>
      <c r="F41" s="12">
        <v>4</v>
      </c>
      <c r="G41" s="12">
        <v>0</v>
      </c>
      <c r="H41" s="12">
        <v>4</v>
      </c>
      <c r="I41" s="12">
        <v>0</v>
      </c>
      <c r="J41" s="12">
        <v>0</v>
      </c>
      <c r="K41" s="12">
        <v>0</v>
      </c>
      <c r="L41" s="12">
        <v>0</v>
      </c>
      <c r="M41" s="3">
        <f t="shared" si="2"/>
        <v>8</v>
      </c>
      <c r="N41" s="14">
        <f t="shared" si="1"/>
        <v>0.13793103448275862</v>
      </c>
      <c r="O41" s="15" t="s">
        <v>80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24" t="s">
        <v>251</v>
      </c>
      <c r="B42" s="10">
        <v>32</v>
      </c>
      <c r="C42" s="19" t="s">
        <v>230</v>
      </c>
      <c r="D42" s="10" t="s">
        <v>17</v>
      </c>
      <c r="E42" s="20" t="s">
        <v>212</v>
      </c>
      <c r="F42" s="13">
        <v>1</v>
      </c>
      <c r="G42" s="13">
        <v>0</v>
      </c>
      <c r="H42" s="13">
        <v>0</v>
      </c>
      <c r="I42" s="13">
        <v>2</v>
      </c>
      <c r="J42" s="13">
        <v>2</v>
      </c>
      <c r="K42" s="13">
        <v>2</v>
      </c>
      <c r="L42" s="13">
        <v>1</v>
      </c>
      <c r="M42" s="3">
        <f t="shared" si="2"/>
        <v>8</v>
      </c>
      <c r="N42" s="14">
        <f t="shared" si="1"/>
        <v>0.13793103448275862</v>
      </c>
      <c r="O42" s="15" t="s">
        <v>80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24" t="s">
        <v>252</v>
      </c>
      <c r="B43" s="10">
        <v>35</v>
      </c>
      <c r="C43" s="19" t="s">
        <v>230</v>
      </c>
      <c r="D43" s="10" t="s">
        <v>17</v>
      </c>
      <c r="E43" s="20" t="s">
        <v>212</v>
      </c>
      <c r="F43" s="13">
        <v>1</v>
      </c>
      <c r="G43" s="13">
        <v>0</v>
      </c>
      <c r="H43" s="13">
        <v>0</v>
      </c>
      <c r="I43" s="13">
        <v>3</v>
      </c>
      <c r="J43" s="13">
        <v>4</v>
      </c>
      <c r="K43" s="13">
        <v>0</v>
      </c>
      <c r="L43" s="13">
        <v>0</v>
      </c>
      <c r="M43" s="3">
        <f t="shared" si="2"/>
        <v>8</v>
      </c>
      <c r="N43" s="14">
        <f t="shared" si="1"/>
        <v>0.13793103448275862</v>
      </c>
      <c r="O43" s="15" t="s">
        <v>80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24" t="s">
        <v>253</v>
      </c>
      <c r="B44" s="8">
        <v>39</v>
      </c>
      <c r="C44" s="19" t="s">
        <v>230</v>
      </c>
      <c r="D44" s="10" t="s">
        <v>17</v>
      </c>
      <c r="E44" s="20" t="s">
        <v>212</v>
      </c>
      <c r="F44" s="13">
        <v>0</v>
      </c>
      <c r="G44" s="13">
        <v>0</v>
      </c>
      <c r="H44" s="13">
        <v>0</v>
      </c>
      <c r="I44" s="13">
        <v>3</v>
      </c>
      <c r="J44" s="13">
        <v>4</v>
      </c>
      <c r="K44" s="13">
        <v>1</v>
      </c>
      <c r="L44" s="13">
        <v>0</v>
      </c>
      <c r="M44" s="3">
        <f t="shared" si="2"/>
        <v>8</v>
      </c>
      <c r="N44" s="14">
        <f t="shared" si="1"/>
        <v>0.13793103448275862</v>
      </c>
      <c r="O44" s="15" t="s">
        <v>80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24" t="s">
        <v>254</v>
      </c>
      <c r="B45" s="8">
        <v>31</v>
      </c>
      <c r="C45" s="19" t="s">
        <v>230</v>
      </c>
      <c r="D45" s="10" t="s">
        <v>17</v>
      </c>
      <c r="E45" s="20" t="s">
        <v>212</v>
      </c>
      <c r="F45" s="13">
        <v>1</v>
      </c>
      <c r="G45" s="13">
        <v>0</v>
      </c>
      <c r="H45" s="13">
        <v>0</v>
      </c>
      <c r="I45" s="13">
        <v>3</v>
      </c>
      <c r="J45" s="13">
        <v>0</v>
      </c>
      <c r="K45" s="13">
        <v>2</v>
      </c>
      <c r="L45" s="13">
        <v>0</v>
      </c>
      <c r="M45" s="3">
        <f t="shared" si="2"/>
        <v>6</v>
      </c>
      <c r="N45" s="14">
        <f t="shared" si="1"/>
        <v>0.10344827586206896</v>
      </c>
      <c r="O45" s="15" t="s">
        <v>80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24" t="s">
        <v>255</v>
      </c>
      <c r="B46" s="8">
        <v>37</v>
      </c>
      <c r="C46" s="19" t="s">
        <v>230</v>
      </c>
      <c r="D46" s="10" t="s">
        <v>17</v>
      </c>
      <c r="E46" s="20" t="s">
        <v>212</v>
      </c>
      <c r="F46" s="13">
        <v>1</v>
      </c>
      <c r="G46" s="13">
        <v>0</v>
      </c>
      <c r="H46" s="13">
        <v>0</v>
      </c>
      <c r="I46" s="13">
        <v>0</v>
      </c>
      <c r="J46" s="13">
        <v>4</v>
      </c>
      <c r="K46" s="13">
        <v>0</v>
      </c>
      <c r="L46" s="13">
        <v>1</v>
      </c>
      <c r="M46" s="3">
        <f t="shared" si="2"/>
        <v>6</v>
      </c>
      <c r="N46" s="14">
        <f t="shared" si="1"/>
        <v>0.10344827586206896</v>
      </c>
      <c r="O46" s="15" t="s">
        <v>80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24" t="s">
        <v>256</v>
      </c>
      <c r="B47" s="8">
        <v>34</v>
      </c>
      <c r="C47" s="19" t="s">
        <v>230</v>
      </c>
      <c r="D47" s="10" t="s">
        <v>17</v>
      </c>
      <c r="E47" s="20" t="s">
        <v>212</v>
      </c>
      <c r="F47" s="13">
        <v>0</v>
      </c>
      <c r="G47" s="13">
        <v>0</v>
      </c>
      <c r="H47" s="13">
        <v>0</v>
      </c>
      <c r="I47" s="13">
        <v>0</v>
      </c>
      <c r="J47" s="13">
        <v>4</v>
      </c>
      <c r="K47" s="13">
        <v>0</v>
      </c>
      <c r="L47" s="13">
        <v>0</v>
      </c>
      <c r="M47" s="3">
        <f t="shared" si="2"/>
        <v>4</v>
      </c>
      <c r="N47" s="14">
        <f t="shared" si="1"/>
        <v>6.8965517241379309E-2</v>
      </c>
      <c r="O47" s="15" t="s">
        <v>80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24" t="s">
        <v>257</v>
      </c>
      <c r="B48" s="8">
        <v>62</v>
      </c>
      <c r="C48" s="19" t="s">
        <v>211</v>
      </c>
      <c r="D48" s="10" t="s">
        <v>17</v>
      </c>
      <c r="E48" s="20" t="s">
        <v>212</v>
      </c>
      <c r="F48" s="13">
        <v>1</v>
      </c>
      <c r="G48" s="13">
        <v>0</v>
      </c>
      <c r="H48" s="13">
        <v>0</v>
      </c>
      <c r="I48" s="13">
        <v>0</v>
      </c>
      <c r="J48" s="13">
        <v>2</v>
      </c>
      <c r="K48" s="13">
        <v>1</v>
      </c>
      <c r="L48" s="13">
        <v>0</v>
      </c>
      <c r="M48" s="3">
        <f t="shared" si="2"/>
        <v>4</v>
      </c>
      <c r="N48" s="14">
        <f t="shared" si="1"/>
        <v>6.8965517241379309E-2</v>
      </c>
      <c r="O48" s="15" t="s">
        <v>80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24" t="s">
        <v>258</v>
      </c>
      <c r="B49" s="8">
        <v>33</v>
      </c>
      <c r="C49" s="19" t="s">
        <v>230</v>
      </c>
      <c r="D49" s="10" t="s">
        <v>17</v>
      </c>
      <c r="E49" s="20" t="s">
        <v>212</v>
      </c>
      <c r="F49" s="13">
        <v>0</v>
      </c>
      <c r="G49" s="13">
        <v>0</v>
      </c>
      <c r="H49" s="13">
        <v>2</v>
      </c>
      <c r="I49" s="13">
        <v>0</v>
      </c>
      <c r="J49" s="13">
        <v>0</v>
      </c>
      <c r="K49" s="13">
        <v>0</v>
      </c>
      <c r="L49" s="13">
        <v>0</v>
      </c>
      <c r="M49" s="3">
        <f t="shared" si="2"/>
        <v>2</v>
      </c>
      <c r="N49" s="14">
        <f t="shared" si="1"/>
        <v>3.4482758620689655E-2</v>
      </c>
      <c r="O49" s="15" t="s">
        <v>80</v>
      </c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</sheetData>
  <mergeCells count="2">
    <mergeCell ref="A1:O1"/>
    <mergeCell ref="A2:O2"/>
  </mergeCells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workbookViewId="0">
      <selection activeCell="A4" sqref="A4:A14"/>
    </sheetView>
  </sheetViews>
  <sheetFormatPr defaultColWidth="14.44140625" defaultRowHeight="15" customHeight="1"/>
  <cols>
    <col min="1" max="1" width="37.5546875" customWidth="1"/>
    <col min="2" max="2" width="8.44140625" customWidth="1"/>
    <col min="3" max="3" width="4.33203125" bestFit="1" customWidth="1"/>
    <col min="4" max="4" width="31" customWidth="1"/>
    <col min="5" max="5" width="32" bestFit="1" customWidth="1"/>
    <col min="6" max="12" width="6.33203125" bestFit="1" customWidth="1"/>
    <col min="13" max="14" width="9.109375" customWidth="1"/>
    <col min="15" max="15" width="12.88671875" customWidth="1"/>
    <col min="16" max="26" width="8.6640625" customWidth="1"/>
  </cols>
  <sheetData>
    <row r="1" spans="1:26" ht="15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259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85</v>
      </c>
      <c r="L3" s="5" t="s">
        <v>152</v>
      </c>
      <c r="M3" s="5" t="s">
        <v>12</v>
      </c>
      <c r="N3" s="6" t="s">
        <v>13</v>
      </c>
      <c r="O3" s="5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41" t="s">
        <v>260</v>
      </c>
      <c r="B4" s="8">
        <v>4</v>
      </c>
      <c r="C4" s="9" t="s">
        <v>261</v>
      </c>
      <c r="D4" s="10" t="s">
        <v>17</v>
      </c>
      <c r="E4" s="11" t="s">
        <v>117</v>
      </c>
      <c r="F4" s="12">
        <v>0</v>
      </c>
      <c r="G4" s="12">
        <v>4</v>
      </c>
      <c r="H4" s="12">
        <v>3</v>
      </c>
      <c r="I4" s="12">
        <v>2</v>
      </c>
      <c r="J4" s="12">
        <v>11</v>
      </c>
      <c r="K4" s="12">
        <v>2</v>
      </c>
      <c r="L4" s="12">
        <v>8</v>
      </c>
      <c r="M4" s="3">
        <f t="shared" ref="M4:M23" si="0">SUM(F4:L4)</f>
        <v>30</v>
      </c>
      <c r="N4" s="14">
        <f t="shared" ref="N4:N23" si="1">M4/50</f>
        <v>0.6</v>
      </c>
      <c r="O4" s="15" t="s">
        <v>19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42" t="s">
        <v>262</v>
      </c>
      <c r="B5" s="10">
        <v>5</v>
      </c>
      <c r="C5" s="10" t="s">
        <v>263</v>
      </c>
      <c r="D5" s="10" t="s">
        <v>17</v>
      </c>
      <c r="E5" s="17" t="s">
        <v>264</v>
      </c>
      <c r="F5" s="23">
        <v>0</v>
      </c>
      <c r="G5" s="23">
        <v>4</v>
      </c>
      <c r="H5" s="23">
        <v>5</v>
      </c>
      <c r="I5" s="23">
        <v>2</v>
      </c>
      <c r="J5" s="23">
        <v>8</v>
      </c>
      <c r="K5" s="23">
        <v>2</v>
      </c>
      <c r="L5" s="23">
        <v>8</v>
      </c>
      <c r="M5" s="3">
        <f t="shared" si="0"/>
        <v>29</v>
      </c>
      <c r="N5" s="14">
        <f t="shared" si="1"/>
        <v>0.57999999999999996</v>
      </c>
      <c r="O5" s="15" t="s">
        <v>23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43" t="s">
        <v>265</v>
      </c>
      <c r="B6" s="28">
        <v>1</v>
      </c>
      <c r="C6" s="19" t="s">
        <v>263</v>
      </c>
      <c r="D6" s="10" t="s">
        <v>17</v>
      </c>
      <c r="E6" s="17" t="s">
        <v>264</v>
      </c>
      <c r="F6" s="18">
        <v>2</v>
      </c>
      <c r="G6" s="18">
        <v>4</v>
      </c>
      <c r="H6" s="18">
        <v>5</v>
      </c>
      <c r="I6" s="18">
        <v>2</v>
      </c>
      <c r="J6" s="18">
        <v>8</v>
      </c>
      <c r="K6" s="18">
        <v>1</v>
      </c>
      <c r="L6" s="18">
        <v>6</v>
      </c>
      <c r="M6" s="3">
        <f t="shared" si="0"/>
        <v>28</v>
      </c>
      <c r="N6" s="14">
        <f t="shared" si="1"/>
        <v>0.56000000000000005</v>
      </c>
      <c r="O6" s="15" t="s">
        <v>23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42" t="s">
        <v>266</v>
      </c>
      <c r="B7" s="8">
        <v>7</v>
      </c>
      <c r="C7" s="10" t="s">
        <v>263</v>
      </c>
      <c r="D7" s="10" t="s">
        <v>17</v>
      </c>
      <c r="E7" s="17" t="s">
        <v>264</v>
      </c>
      <c r="F7" s="23">
        <v>0</v>
      </c>
      <c r="G7" s="23">
        <v>2</v>
      </c>
      <c r="H7" s="23">
        <v>1</v>
      </c>
      <c r="I7" s="23">
        <v>0</v>
      </c>
      <c r="J7" s="23">
        <v>1</v>
      </c>
      <c r="K7" s="23">
        <v>0</v>
      </c>
      <c r="L7" s="23">
        <v>6</v>
      </c>
      <c r="M7" s="3">
        <f t="shared" si="0"/>
        <v>10</v>
      </c>
      <c r="N7" s="14">
        <f t="shared" si="1"/>
        <v>0.2</v>
      </c>
      <c r="O7" s="15" t="s">
        <v>80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44" t="s">
        <v>267</v>
      </c>
      <c r="B8" s="10">
        <v>17</v>
      </c>
      <c r="C8" s="10" t="s">
        <v>263</v>
      </c>
      <c r="D8" s="10" t="s">
        <v>17</v>
      </c>
      <c r="E8" s="17" t="s">
        <v>264</v>
      </c>
      <c r="F8" s="23">
        <v>0</v>
      </c>
      <c r="G8" s="23">
        <v>0</v>
      </c>
      <c r="H8" s="23">
        <v>2</v>
      </c>
      <c r="I8" s="23">
        <v>1</v>
      </c>
      <c r="J8" s="23">
        <v>3</v>
      </c>
      <c r="K8" s="23">
        <v>0</v>
      </c>
      <c r="L8" s="23">
        <v>4</v>
      </c>
      <c r="M8" s="3">
        <f t="shared" si="0"/>
        <v>10</v>
      </c>
      <c r="N8" s="14">
        <f t="shared" si="1"/>
        <v>0.2</v>
      </c>
      <c r="O8" s="15" t="s">
        <v>80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45" t="s">
        <v>268</v>
      </c>
      <c r="B9" s="8">
        <v>3</v>
      </c>
      <c r="C9" s="9" t="s">
        <v>261</v>
      </c>
      <c r="D9" s="10" t="s">
        <v>17</v>
      </c>
      <c r="E9" s="11" t="s">
        <v>117</v>
      </c>
      <c r="F9" s="12">
        <v>0</v>
      </c>
      <c r="G9" s="12">
        <v>0</v>
      </c>
      <c r="H9" s="12">
        <v>0</v>
      </c>
      <c r="I9" s="12">
        <v>0</v>
      </c>
      <c r="J9" s="12">
        <v>4</v>
      </c>
      <c r="K9" s="12">
        <v>1</v>
      </c>
      <c r="L9" s="12">
        <v>4</v>
      </c>
      <c r="M9" s="3">
        <f t="shared" si="0"/>
        <v>9</v>
      </c>
      <c r="N9" s="14">
        <f t="shared" si="1"/>
        <v>0.18</v>
      </c>
      <c r="O9" s="15" t="s">
        <v>80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44" t="s">
        <v>269</v>
      </c>
      <c r="B10" s="8">
        <v>18</v>
      </c>
      <c r="C10" s="10" t="s">
        <v>263</v>
      </c>
      <c r="D10" s="10" t="s">
        <v>17</v>
      </c>
      <c r="E10" s="17" t="s">
        <v>264</v>
      </c>
      <c r="F10" s="23">
        <v>0</v>
      </c>
      <c r="G10" s="23">
        <v>0</v>
      </c>
      <c r="H10" s="23">
        <v>0</v>
      </c>
      <c r="I10" s="23">
        <v>0</v>
      </c>
      <c r="J10" s="23">
        <v>5</v>
      </c>
      <c r="K10" s="23">
        <v>0</v>
      </c>
      <c r="L10" s="23">
        <v>2</v>
      </c>
      <c r="M10" s="3">
        <f t="shared" si="0"/>
        <v>7</v>
      </c>
      <c r="N10" s="14">
        <f t="shared" si="1"/>
        <v>0.14000000000000001</v>
      </c>
      <c r="O10" s="15" t="s">
        <v>80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46" t="s">
        <v>270</v>
      </c>
      <c r="B11" s="8">
        <v>9</v>
      </c>
      <c r="C11" s="10" t="s">
        <v>263</v>
      </c>
      <c r="D11" s="10" t="s">
        <v>17</v>
      </c>
      <c r="E11" s="17" t="s">
        <v>264</v>
      </c>
      <c r="F11" s="12">
        <v>0</v>
      </c>
      <c r="G11" s="12">
        <v>0</v>
      </c>
      <c r="H11" s="12">
        <v>2</v>
      </c>
      <c r="I11" s="12">
        <v>0</v>
      </c>
      <c r="J11" s="12">
        <v>3</v>
      </c>
      <c r="K11" s="12">
        <v>1</v>
      </c>
      <c r="L11" s="12">
        <v>0</v>
      </c>
      <c r="M11" s="3">
        <f t="shared" si="0"/>
        <v>6</v>
      </c>
      <c r="N11" s="14">
        <f t="shared" si="1"/>
        <v>0.12</v>
      </c>
      <c r="O11" s="15" t="s">
        <v>80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47" t="s">
        <v>271</v>
      </c>
      <c r="B12" s="8">
        <v>6</v>
      </c>
      <c r="C12" s="10" t="s">
        <v>263</v>
      </c>
      <c r="D12" s="10" t="s">
        <v>17</v>
      </c>
      <c r="E12" s="17" t="s">
        <v>264</v>
      </c>
      <c r="F12" s="23">
        <v>0</v>
      </c>
      <c r="G12" s="23">
        <v>0</v>
      </c>
      <c r="H12" s="23">
        <v>1</v>
      </c>
      <c r="I12" s="23">
        <v>0</v>
      </c>
      <c r="J12" s="23">
        <v>0</v>
      </c>
      <c r="K12" s="23">
        <v>1</v>
      </c>
      <c r="L12" s="23">
        <v>0</v>
      </c>
      <c r="M12" s="3">
        <f t="shared" si="0"/>
        <v>2</v>
      </c>
      <c r="N12" s="14">
        <f t="shared" si="1"/>
        <v>0.04</v>
      </c>
      <c r="O12" s="15" t="s">
        <v>80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46" t="s">
        <v>272</v>
      </c>
      <c r="B13" s="8">
        <v>15</v>
      </c>
      <c r="C13" s="10" t="s">
        <v>263</v>
      </c>
      <c r="D13" s="10" t="s">
        <v>17</v>
      </c>
      <c r="E13" s="17" t="s">
        <v>264</v>
      </c>
      <c r="F13" s="23">
        <v>0</v>
      </c>
      <c r="G13" s="23">
        <v>0</v>
      </c>
      <c r="H13" s="23">
        <v>0</v>
      </c>
      <c r="I13" s="23">
        <v>0</v>
      </c>
      <c r="J13" s="23">
        <v>1</v>
      </c>
      <c r="K13" s="23">
        <v>1</v>
      </c>
      <c r="L13" s="23">
        <v>0</v>
      </c>
      <c r="M13" s="3">
        <f t="shared" si="0"/>
        <v>2</v>
      </c>
      <c r="N13" s="14">
        <f t="shared" si="1"/>
        <v>0.04</v>
      </c>
      <c r="O13" s="15" t="s">
        <v>80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45" t="s">
        <v>273</v>
      </c>
      <c r="B14" s="10">
        <v>8</v>
      </c>
      <c r="C14" s="10" t="s">
        <v>263</v>
      </c>
      <c r="D14" s="10" t="s">
        <v>17</v>
      </c>
      <c r="E14" s="17" t="s">
        <v>264</v>
      </c>
      <c r="F14" s="23">
        <v>0</v>
      </c>
      <c r="G14" s="23">
        <v>0</v>
      </c>
      <c r="H14" s="23">
        <v>0</v>
      </c>
      <c r="I14" s="23">
        <v>0</v>
      </c>
      <c r="J14" s="23">
        <v>1</v>
      </c>
      <c r="K14" s="23">
        <v>0</v>
      </c>
      <c r="L14" s="23">
        <v>0</v>
      </c>
      <c r="M14" s="3">
        <f t="shared" si="0"/>
        <v>1</v>
      </c>
      <c r="N14" s="14">
        <f t="shared" si="1"/>
        <v>0.02</v>
      </c>
      <c r="O14" s="15" t="s">
        <v>80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30"/>
      <c r="B15" s="28"/>
      <c r="C15" s="19"/>
      <c r="D15" s="19"/>
      <c r="E15" s="20"/>
      <c r="F15" s="18"/>
      <c r="G15" s="18"/>
      <c r="H15" s="18"/>
      <c r="I15" s="18"/>
      <c r="J15" s="18"/>
      <c r="K15" s="18"/>
      <c r="L15" s="18"/>
      <c r="M15" s="3">
        <f t="shared" si="0"/>
        <v>0</v>
      </c>
      <c r="N15" s="14">
        <f t="shared" si="1"/>
        <v>0</v>
      </c>
      <c r="O15" s="1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0"/>
      <c r="B16" s="28"/>
      <c r="C16" s="19"/>
      <c r="D16" s="19"/>
      <c r="E16" s="20"/>
      <c r="F16" s="18"/>
      <c r="G16" s="18"/>
      <c r="H16" s="18"/>
      <c r="I16" s="18"/>
      <c r="J16" s="18"/>
      <c r="K16" s="18"/>
      <c r="L16" s="18"/>
      <c r="M16" s="3">
        <f t="shared" si="0"/>
        <v>0</v>
      </c>
      <c r="N16" s="14">
        <f t="shared" si="1"/>
        <v>0</v>
      </c>
      <c r="O16" s="1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30"/>
      <c r="B17" s="28"/>
      <c r="C17" s="19"/>
      <c r="D17" s="19"/>
      <c r="E17" s="20"/>
      <c r="F17" s="18"/>
      <c r="G17" s="18"/>
      <c r="H17" s="18"/>
      <c r="I17" s="18"/>
      <c r="J17" s="18"/>
      <c r="K17" s="18"/>
      <c r="L17" s="18"/>
      <c r="M17" s="3">
        <f t="shared" si="0"/>
        <v>0</v>
      </c>
      <c r="N17" s="14">
        <f t="shared" si="1"/>
        <v>0</v>
      </c>
      <c r="O17" s="1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27"/>
      <c r="B18" s="28"/>
      <c r="C18" s="19"/>
      <c r="D18" s="19"/>
      <c r="E18" s="20"/>
      <c r="F18" s="18"/>
      <c r="G18" s="18"/>
      <c r="H18" s="18"/>
      <c r="I18" s="18"/>
      <c r="J18" s="18"/>
      <c r="K18" s="18"/>
      <c r="L18" s="18"/>
      <c r="M18" s="3">
        <f t="shared" si="0"/>
        <v>0</v>
      </c>
      <c r="N18" s="14">
        <f t="shared" si="1"/>
        <v>0</v>
      </c>
      <c r="O18" s="1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27"/>
      <c r="B19" s="28"/>
      <c r="C19" s="19"/>
      <c r="D19" s="19"/>
      <c r="E19" s="20"/>
      <c r="F19" s="18"/>
      <c r="G19" s="18"/>
      <c r="H19" s="18"/>
      <c r="I19" s="18"/>
      <c r="J19" s="18"/>
      <c r="K19" s="18"/>
      <c r="L19" s="18"/>
      <c r="M19" s="3">
        <f t="shared" si="0"/>
        <v>0</v>
      </c>
      <c r="N19" s="14">
        <f t="shared" si="1"/>
        <v>0</v>
      </c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27"/>
      <c r="B20" s="28"/>
      <c r="C20" s="19"/>
      <c r="D20" s="19"/>
      <c r="E20" s="20"/>
      <c r="F20" s="18"/>
      <c r="G20" s="18"/>
      <c r="H20" s="18"/>
      <c r="I20" s="18"/>
      <c r="J20" s="18"/>
      <c r="K20" s="18"/>
      <c r="L20" s="18"/>
      <c r="M20" s="3">
        <f t="shared" si="0"/>
        <v>0</v>
      </c>
      <c r="N20" s="14">
        <f t="shared" si="1"/>
        <v>0</v>
      </c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27"/>
      <c r="B21" s="28"/>
      <c r="C21" s="19"/>
      <c r="D21" s="19"/>
      <c r="E21" s="20"/>
      <c r="F21" s="18"/>
      <c r="G21" s="18"/>
      <c r="H21" s="18"/>
      <c r="I21" s="18"/>
      <c r="J21" s="18"/>
      <c r="K21" s="18"/>
      <c r="L21" s="18"/>
      <c r="M21" s="3">
        <f t="shared" si="0"/>
        <v>0</v>
      </c>
      <c r="N21" s="14">
        <f t="shared" si="1"/>
        <v>0</v>
      </c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"/>
      <c r="B22" s="28"/>
      <c r="C22" s="19"/>
      <c r="D22" s="19"/>
      <c r="E22" s="20"/>
      <c r="F22" s="18"/>
      <c r="G22" s="18"/>
      <c r="H22" s="18"/>
      <c r="I22" s="18"/>
      <c r="J22" s="18"/>
      <c r="K22" s="18"/>
      <c r="L22" s="18"/>
      <c r="M22" s="3">
        <f t="shared" si="0"/>
        <v>0</v>
      </c>
      <c r="N22" s="14">
        <f t="shared" si="1"/>
        <v>0</v>
      </c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"/>
      <c r="B23" s="28"/>
      <c r="C23" s="19"/>
      <c r="D23" s="19"/>
      <c r="E23" s="20"/>
      <c r="F23" s="18"/>
      <c r="G23" s="18"/>
      <c r="H23" s="18"/>
      <c r="I23" s="18"/>
      <c r="J23" s="18"/>
      <c r="K23" s="18"/>
      <c r="L23" s="18"/>
      <c r="M23" s="3">
        <f t="shared" si="0"/>
        <v>0</v>
      </c>
      <c r="N23" s="14">
        <f t="shared" si="1"/>
        <v>0</v>
      </c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</sheetData>
  <mergeCells count="2">
    <mergeCell ref="A1:O1"/>
    <mergeCell ref="A2:O2"/>
  </mergeCells>
  <pageMargins left="0.7" right="0.7" top="0.75" bottom="0.75" header="0" footer="0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workbookViewId="0">
      <selection activeCell="H22" sqref="H22"/>
    </sheetView>
  </sheetViews>
  <sheetFormatPr defaultColWidth="14.44140625" defaultRowHeight="15" customHeight="1"/>
  <cols>
    <col min="1" max="1" width="35.88671875" bestFit="1" customWidth="1"/>
    <col min="2" max="2" width="8.44140625" customWidth="1"/>
    <col min="3" max="3" width="8.88671875" customWidth="1"/>
    <col min="4" max="4" width="31.88671875" customWidth="1"/>
    <col min="5" max="5" width="27.109375" customWidth="1"/>
    <col min="6" max="6" width="9" customWidth="1"/>
    <col min="7" max="12" width="6.33203125" bestFit="1" customWidth="1"/>
    <col min="13" max="14" width="9.109375" customWidth="1"/>
    <col min="15" max="15" width="12.88671875" customWidth="1"/>
    <col min="16" max="26" width="8.6640625" customWidth="1"/>
  </cols>
  <sheetData>
    <row r="1" spans="1:26" ht="15.7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51" t="s">
        <v>274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85</v>
      </c>
      <c r="L3" s="5" t="s">
        <v>152</v>
      </c>
      <c r="M3" s="5" t="s">
        <v>12</v>
      </c>
      <c r="N3" s="6" t="s">
        <v>13</v>
      </c>
      <c r="O3" s="5" t="s">
        <v>14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7" t="s">
        <v>275</v>
      </c>
      <c r="B4" s="28">
        <v>19</v>
      </c>
      <c r="C4" s="19" t="s">
        <v>276</v>
      </c>
      <c r="D4" s="10" t="s">
        <v>17</v>
      </c>
      <c r="E4" s="11" t="s">
        <v>117</v>
      </c>
      <c r="F4" s="18">
        <v>2</v>
      </c>
      <c r="G4" s="18">
        <v>4</v>
      </c>
      <c r="H4" s="18">
        <v>0</v>
      </c>
      <c r="I4" s="18">
        <v>2</v>
      </c>
      <c r="J4" s="18">
        <v>12</v>
      </c>
      <c r="K4" s="18">
        <v>1</v>
      </c>
      <c r="L4" s="18">
        <v>8</v>
      </c>
      <c r="M4" s="3">
        <f t="shared" ref="M4:M29" si="0">SUM(F4:L4)</f>
        <v>29</v>
      </c>
      <c r="N4" s="14">
        <f t="shared" ref="N4:N29" si="1">M4/50</f>
        <v>0.57999999999999996</v>
      </c>
      <c r="O4" s="15" t="s">
        <v>19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31" t="s">
        <v>277</v>
      </c>
      <c r="B5" s="10">
        <v>5</v>
      </c>
      <c r="C5" s="10" t="s">
        <v>278</v>
      </c>
      <c r="D5" s="10" t="s">
        <v>17</v>
      </c>
      <c r="E5" s="11" t="s">
        <v>117</v>
      </c>
      <c r="F5" s="23">
        <v>4</v>
      </c>
      <c r="G5" s="23">
        <v>4</v>
      </c>
      <c r="H5" s="23">
        <v>7</v>
      </c>
      <c r="I5" s="23">
        <v>3</v>
      </c>
      <c r="J5" s="23">
        <v>8</v>
      </c>
      <c r="K5" s="23">
        <v>2</v>
      </c>
      <c r="L5" s="23">
        <v>0</v>
      </c>
      <c r="M5" s="3">
        <f t="shared" si="0"/>
        <v>28</v>
      </c>
      <c r="N5" s="14">
        <f t="shared" si="1"/>
        <v>0.56000000000000005</v>
      </c>
      <c r="O5" s="15" t="s">
        <v>23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20" t="s">
        <v>279</v>
      </c>
      <c r="B6" s="8">
        <v>3</v>
      </c>
      <c r="C6" s="10" t="s">
        <v>278</v>
      </c>
      <c r="D6" s="10" t="s">
        <v>17</v>
      </c>
      <c r="E6" s="11" t="s">
        <v>117</v>
      </c>
      <c r="F6" s="12">
        <v>0</v>
      </c>
      <c r="G6" s="12">
        <v>0</v>
      </c>
      <c r="H6" s="12">
        <v>7</v>
      </c>
      <c r="I6" s="12">
        <v>1</v>
      </c>
      <c r="J6" s="12">
        <v>7</v>
      </c>
      <c r="K6" s="12">
        <v>2</v>
      </c>
      <c r="L6" s="12">
        <v>8</v>
      </c>
      <c r="M6" s="3">
        <f t="shared" si="0"/>
        <v>25</v>
      </c>
      <c r="N6" s="14">
        <f t="shared" si="1"/>
        <v>0.5</v>
      </c>
      <c r="O6" s="15" t="s">
        <v>23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20" t="s">
        <v>280</v>
      </c>
      <c r="B7" s="8">
        <v>9</v>
      </c>
      <c r="C7" s="10" t="s">
        <v>278</v>
      </c>
      <c r="D7" s="10" t="s">
        <v>17</v>
      </c>
      <c r="E7" s="11" t="s">
        <v>117</v>
      </c>
      <c r="F7" s="12">
        <v>0</v>
      </c>
      <c r="G7" s="12">
        <v>0</v>
      </c>
      <c r="H7" s="12">
        <v>5</v>
      </c>
      <c r="I7" s="12">
        <v>2</v>
      </c>
      <c r="J7" s="12">
        <v>7</v>
      </c>
      <c r="K7" s="12">
        <v>1</v>
      </c>
      <c r="L7" s="12">
        <v>10</v>
      </c>
      <c r="M7" s="3">
        <f t="shared" si="0"/>
        <v>25</v>
      </c>
      <c r="N7" s="36">
        <f t="shared" si="1"/>
        <v>0.5</v>
      </c>
      <c r="O7" s="15" t="s">
        <v>23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20" t="s">
        <v>281</v>
      </c>
      <c r="B8" s="8">
        <v>15</v>
      </c>
      <c r="C8" s="19" t="s">
        <v>276</v>
      </c>
      <c r="D8" s="10" t="s">
        <v>17</v>
      </c>
      <c r="E8" s="11" t="s">
        <v>117</v>
      </c>
      <c r="F8" s="23">
        <v>0</v>
      </c>
      <c r="G8" s="23">
        <v>2</v>
      </c>
      <c r="H8" s="23">
        <v>6</v>
      </c>
      <c r="I8" s="23">
        <v>3</v>
      </c>
      <c r="J8" s="23">
        <v>6</v>
      </c>
      <c r="K8" s="23">
        <v>1</v>
      </c>
      <c r="L8" s="23">
        <v>2</v>
      </c>
      <c r="M8" s="3">
        <f t="shared" si="0"/>
        <v>20</v>
      </c>
      <c r="N8" s="14">
        <f t="shared" si="1"/>
        <v>0.4</v>
      </c>
      <c r="O8" s="15" t="s">
        <v>80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37" t="s">
        <v>282</v>
      </c>
      <c r="B9" s="8">
        <v>7</v>
      </c>
      <c r="C9" s="10" t="s">
        <v>278</v>
      </c>
      <c r="D9" s="10" t="s">
        <v>17</v>
      </c>
      <c r="E9" s="11" t="s">
        <v>117</v>
      </c>
      <c r="F9" s="23">
        <v>0</v>
      </c>
      <c r="G9" s="23">
        <v>4</v>
      </c>
      <c r="H9" s="23">
        <v>5</v>
      </c>
      <c r="I9" s="23">
        <v>1</v>
      </c>
      <c r="J9" s="23">
        <v>2</v>
      </c>
      <c r="K9" s="23">
        <v>1</v>
      </c>
      <c r="L9" s="23">
        <v>6</v>
      </c>
      <c r="M9" s="3">
        <f t="shared" si="0"/>
        <v>19</v>
      </c>
      <c r="N9" s="14">
        <f t="shared" si="1"/>
        <v>0.38</v>
      </c>
      <c r="O9" s="15" t="s">
        <v>80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24" t="s">
        <v>283</v>
      </c>
      <c r="B10" s="8">
        <v>1</v>
      </c>
      <c r="C10" s="9" t="s">
        <v>278</v>
      </c>
      <c r="D10" s="10" t="s">
        <v>17</v>
      </c>
      <c r="E10" s="11" t="s">
        <v>117</v>
      </c>
      <c r="F10" s="12">
        <v>0</v>
      </c>
      <c r="G10" s="12">
        <v>0</v>
      </c>
      <c r="H10" s="12">
        <v>5</v>
      </c>
      <c r="I10" s="12">
        <v>2</v>
      </c>
      <c r="J10" s="12">
        <v>5</v>
      </c>
      <c r="K10" s="12">
        <v>0</v>
      </c>
      <c r="L10" s="12">
        <v>6</v>
      </c>
      <c r="M10" s="3">
        <f t="shared" si="0"/>
        <v>18</v>
      </c>
      <c r="N10" s="14">
        <f t="shared" si="1"/>
        <v>0.36</v>
      </c>
      <c r="O10" s="15" t="s">
        <v>80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37" t="s">
        <v>284</v>
      </c>
      <c r="B11" s="10">
        <v>17</v>
      </c>
      <c r="C11" s="16" t="s">
        <v>278</v>
      </c>
      <c r="D11" s="10" t="s">
        <v>17</v>
      </c>
      <c r="E11" s="11" t="s">
        <v>117</v>
      </c>
      <c r="F11" s="23">
        <v>0</v>
      </c>
      <c r="G11" s="23">
        <v>0</v>
      </c>
      <c r="H11" s="23">
        <v>5</v>
      </c>
      <c r="I11" s="23">
        <v>2</v>
      </c>
      <c r="J11" s="23">
        <v>6</v>
      </c>
      <c r="K11" s="23">
        <v>1</v>
      </c>
      <c r="L11" s="23">
        <v>2</v>
      </c>
      <c r="M11" s="3">
        <f t="shared" si="0"/>
        <v>16</v>
      </c>
      <c r="N11" s="14">
        <f t="shared" si="1"/>
        <v>0.32</v>
      </c>
      <c r="O11" s="15" t="s">
        <v>80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37" t="s">
        <v>285</v>
      </c>
      <c r="B12" s="8">
        <v>6</v>
      </c>
      <c r="C12" s="10" t="s">
        <v>278</v>
      </c>
      <c r="D12" s="10" t="s">
        <v>17</v>
      </c>
      <c r="E12" s="11" t="s">
        <v>117</v>
      </c>
      <c r="F12" s="23">
        <v>0</v>
      </c>
      <c r="G12" s="23">
        <v>0</v>
      </c>
      <c r="H12" s="23">
        <v>3</v>
      </c>
      <c r="I12" s="23">
        <v>1</v>
      </c>
      <c r="J12" s="23">
        <v>2</v>
      </c>
      <c r="K12" s="23">
        <v>1</v>
      </c>
      <c r="L12" s="23">
        <v>8</v>
      </c>
      <c r="M12" s="3">
        <f t="shared" si="0"/>
        <v>15</v>
      </c>
      <c r="N12" s="14">
        <f t="shared" si="1"/>
        <v>0.3</v>
      </c>
      <c r="O12" s="15" t="s">
        <v>80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37" t="s">
        <v>286</v>
      </c>
      <c r="B13" s="8">
        <v>18</v>
      </c>
      <c r="C13" s="16" t="s">
        <v>278</v>
      </c>
      <c r="D13" s="10" t="s">
        <v>17</v>
      </c>
      <c r="E13" s="17" t="s">
        <v>88</v>
      </c>
      <c r="F13" s="23">
        <v>0</v>
      </c>
      <c r="G13" s="23">
        <v>0</v>
      </c>
      <c r="H13" s="23">
        <v>0</v>
      </c>
      <c r="I13" s="23">
        <v>4</v>
      </c>
      <c r="J13" s="23">
        <v>9</v>
      </c>
      <c r="K13" s="23">
        <v>1</v>
      </c>
      <c r="L13" s="23">
        <v>0</v>
      </c>
      <c r="M13" s="3">
        <f t="shared" si="0"/>
        <v>14</v>
      </c>
      <c r="N13" s="14">
        <f t="shared" si="1"/>
        <v>0.28000000000000003</v>
      </c>
      <c r="O13" s="15" t="s">
        <v>80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24" t="s">
        <v>287</v>
      </c>
      <c r="B14" s="8">
        <v>4</v>
      </c>
      <c r="C14" s="10" t="s">
        <v>278</v>
      </c>
      <c r="D14" s="10" t="s">
        <v>17</v>
      </c>
      <c r="E14" s="11" t="s">
        <v>117</v>
      </c>
      <c r="F14" s="12">
        <v>0</v>
      </c>
      <c r="G14" s="12">
        <v>4</v>
      </c>
      <c r="H14" s="12">
        <v>0</v>
      </c>
      <c r="I14" s="12">
        <v>1</v>
      </c>
      <c r="J14" s="12">
        <v>4</v>
      </c>
      <c r="K14" s="12">
        <v>0</v>
      </c>
      <c r="L14" s="12">
        <v>2</v>
      </c>
      <c r="M14" s="3">
        <f t="shared" si="0"/>
        <v>11</v>
      </c>
      <c r="N14" s="14">
        <f t="shared" si="1"/>
        <v>0.22</v>
      </c>
      <c r="O14" s="15" t="s">
        <v>80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24" t="s">
        <v>288</v>
      </c>
      <c r="B15" s="10">
        <v>8</v>
      </c>
      <c r="C15" s="10" t="s">
        <v>278</v>
      </c>
      <c r="D15" s="10" t="s">
        <v>17</v>
      </c>
      <c r="E15" s="11" t="s">
        <v>117</v>
      </c>
      <c r="F15" s="23">
        <v>0</v>
      </c>
      <c r="G15" s="23">
        <v>0</v>
      </c>
      <c r="H15" s="23">
        <v>5</v>
      </c>
      <c r="I15" s="23">
        <v>1</v>
      </c>
      <c r="J15" s="23">
        <v>2</v>
      </c>
      <c r="K15" s="23">
        <v>0</v>
      </c>
      <c r="L15" s="23">
        <v>2</v>
      </c>
      <c r="M15" s="3">
        <f t="shared" si="0"/>
        <v>10</v>
      </c>
      <c r="N15" s="14">
        <f t="shared" si="1"/>
        <v>0.2</v>
      </c>
      <c r="O15" s="15" t="s">
        <v>80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37" t="s">
        <v>289</v>
      </c>
      <c r="B16" s="10">
        <v>2</v>
      </c>
      <c r="C16" s="10" t="s">
        <v>278</v>
      </c>
      <c r="D16" s="10" t="s">
        <v>17</v>
      </c>
      <c r="E16" s="11" t="s">
        <v>117</v>
      </c>
      <c r="F16" s="23">
        <v>0</v>
      </c>
      <c r="G16" s="23">
        <v>0</v>
      </c>
      <c r="H16" s="23">
        <v>0</v>
      </c>
      <c r="I16" s="23">
        <v>0</v>
      </c>
      <c r="J16" s="23">
        <v>4</v>
      </c>
      <c r="K16" s="23">
        <v>1</v>
      </c>
      <c r="L16" s="23">
        <v>4</v>
      </c>
      <c r="M16" s="3">
        <f t="shared" si="0"/>
        <v>9</v>
      </c>
      <c r="N16" s="14">
        <f t="shared" si="1"/>
        <v>0.18</v>
      </c>
      <c r="O16" s="15" t="s">
        <v>80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24" t="s">
        <v>290</v>
      </c>
      <c r="B17" s="8">
        <v>16</v>
      </c>
      <c r="C17" s="19" t="s">
        <v>276</v>
      </c>
      <c r="D17" s="10" t="s">
        <v>17</v>
      </c>
      <c r="E17" s="11" t="s">
        <v>117</v>
      </c>
      <c r="F17" s="23">
        <v>0</v>
      </c>
      <c r="G17" s="23">
        <v>2</v>
      </c>
      <c r="H17" s="23">
        <v>0</v>
      </c>
      <c r="I17" s="23">
        <v>2</v>
      </c>
      <c r="J17" s="23">
        <v>5</v>
      </c>
      <c r="K17" s="23">
        <v>0</v>
      </c>
      <c r="L17" s="23">
        <v>0</v>
      </c>
      <c r="M17" s="3">
        <f t="shared" si="0"/>
        <v>9</v>
      </c>
      <c r="N17" s="14">
        <f t="shared" si="1"/>
        <v>0.18</v>
      </c>
      <c r="O17" s="15" t="s">
        <v>80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37" t="s">
        <v>291</v>
      </c>
      <c r="B18" s="8">
        <v>10</v>
      </c>
      <c r="C18" s="10" t="s">
        <v>278</v>
      </c>
      <c r="D18" s="10" t="s">
        <v>17</v>
      </c>
      <c r="E18" s="11" t="s">
        <v>117</v>
      </c>
      <c r="F18" s="23">
        <v>0</v>
      </c>
      <c r="G18" s="23">
        <v>0</v>
      </c>
      <c r="H18" s="23">
        <v>0</v>
      </c>
      <c r="I18" s="23">
        <v>1</v>
      </c>
      <c r="J18" s="23">
        <v>4</v>
      </c>
      <c r="K18" s="23">
        <v>1</v>
      </c>
      <c r="L18" s="23">
        <v>2</v>
      </c>
      <c r="M18" s="3">
        <f t="shared" si="0"/>
        <v>8</v>
      </c>
      <c r="N18" s="14">
        <f t="shared" si="1"/>
        <v>0.16</v>
      </c>
      <c r="O18" s="15" t="s">
        <v>80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30"/>
      <c r="B19" s="28"/>
      <c r="C19" s="19"/>
      <c r="D19" s="40"/>
      <c r="E19" s="20"/>
      <c r="F19" s="18"/>
      <c r="G19" s="18"/>
      <c r="H19" s="18"/>
      <c r="I19" s="18"/>
      <c r="J19" s="18"/>
      <c r="K19" s="18"/>
      <c r="L19" s="18"/>
      <c r="M19" s="3">
        <f t="shared" si="0"/>
        <v>0</v>
      </c>
      <c r="N19" s="14">
        <f t="shared" si="1"/>
        <v>0</v>
      </c>
      <c r="O19" s="1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30"/>
      <c r="B20" s="28"/>
      <c r="C20" s="19"/>
      <c r="D20" s="19"/>
      <c r="E20" s="20"/>
      <c r="F20" s="18"/>
      <c r="G20" s="18"/>
      <c r="H20" s="18"/>
      <c r="I20" s="18"/>
      <c r="J20" s="18"/>
      <c r="K20" s="18"/>
      <c r="L20" s="18"/>
      <c r="M20" s="3">
        <f t="shared" si="0"/>
        <v>0</v>
      </c>
      <c r="N20" s="14">
        <f t="shared" si="1"/>
        <v>0</v>
      </c>
      <c r="O20" s="1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30"/>
      <c r="B21" s="28"/>
      <c r="C21" s="19"/>
      <c r="D21" s="19"/>
      <c r="E21" s="20"/>
      <c r="F21" s="18"/>
      <c r="G21" s="18"/>
      <c r="H21" s="18"/>
      <c r="I21" s="18"/>
      <c r="J21" s="18"/>
      <c r="K21" s="18"/>
      <c r="L21" s="18"/>
      <c r="M21" s="3">
        <f t="shared" si="0"/>
        <v>0</v>
      </c>
      <c r="N21" s="14">
        <f t="shared" si="1"/>
        <v>0</v>
      </c>
      <c r="O21" s="1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27"/>
      <c r="B22" s="28"/>
      <c r="C22" s="19"/>
      <c r="D22" s="19"/>
      <c r="E22" s="20"/>
      <c r="F22" s="18"/>
      <c r="G22" s="18"/>
      <c r="H22" s="18"/>
      <c r="I22" s="18"/>
      <c r="J22" s="18"/>
      <c r="K22" s="18"/>
      <c r="L22" s="18"/>
      <c r="M22" s="3">
        <f t="shared" si="0"/>
        <v>0</v>
      </c>
      <c r="N22" s="14">
        <f t="shared" si="1"/>
        <v>0</v>
      </c>
      <c r="O22" s="1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27"/>
      <c r="B23" s="28"/>
      <c r="C23" s="19"/>
      <c r="D23" s="19"/>
      <c r="E23" s="20"/>
      <c r="F23" s="18"/>
      <c r="G23" s="18"/>
      <c r="H23" s="18"/>
      <c r="I23" s="18"/>
      <c r="J23" s="18"/>
      <c r="K23" s="18"/>
      <c r="L23" s="18"/>
      <c r="M23" s="3">
        <f t="shared" si="0"/>
        <v>0</v>
      </c>
      <c r="N23" s="14">
        <f t="shared" si="1"/>
        <v>0</v>
      </c>
      <c r="O23" s="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27"/>
      <c r="B24" s="28"/>
      <c r="C24" s="19"/>
      <c r="D24" s="19"/>
      <c r="E24" s="20"/>
      <c r="F24" s="18"/>
      <c r="G24" s="18"/>
      <c r="H24" s="18"/>
      <c r="I24" s="18"/>
      <c r="J24" s="18"/>
      <c r="K24" s="18"/>
      <c r="L24" s="18"/>
      <c r="M24" s="3">
        <f t="shared" si="0"/>
        <v>0</v>
      </c>
      <c r="N24" s="14">
        <f t="shared" si="1"/>
        <v>0</v>
      </c>
      <c r="O24" s="1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27"/>
      <c r="B25" s="28"/>
      <c r="C25" s="19"/>
      <c r="D25" s="19"/>
      <c r="E25" s="20"/>
      <c r="F25" s="18"/>
      <c r="G25" s="18"/>
      <c r="H25" s="18"/>
      <c r="I25" s="18"/>
      <c r="J25" s="18"/>
      <c r="K25" s="18"/>
      <c r="L25" s="18"/>
      <c r="M25" s="3">
        <f t="shared" si="0"/>
        <v>0</v>
      </c>
      <c r="N25" s="14">
        <f t="shared" si="1"/>
        <v>0</v>
      </c>
      <c r="O25" s="1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27"/>
      <c r="B26" s="28"/>
      <c r="C26" s="19"/>
      <c r="D26" s="19"/>
      <c r="E26" s="20"/>
      <c r="F26" s="18"/>
      <c r="G26" s="18"/>
      <c r="H26" s="18"/>
      <c r="I26" s="18"/>
      <c r="J26" s="18"/>
      <c r="K26" s="18"/>
      <c r="L26" s="18"/>
      <c r="M26" s="3">
        <f t="shared" si="0"/>
        <v>0</v>
      </c>
      <c r="N26" s="14">
        <f t="shared" si="1"/>
        <v>0</v>
      </c>
      <c r="O26" s="1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27"/>
      <c r="B27" s="28"/>
      <c r="C27" s="19"/>
      <c r="D27" s="19"/>
      <c r="E27" s="20"/>
      <c r="F27" s="18"/>
      <c r="G27" s="18"/>
      <c r="H27" s="18"/>
      <c r="I27" s="18"/>
      <c r="J27" s="18"/>
      <c r="K27" s="18"/>
      <c r="L27" s="18"/>
      <c r="M27" s="3">
        <f t="shared" si="0"/>
        <v>0</v>
      </c>
      <c r="N27" s="14">
        <f t="shared" si="1"/>
        <v>0</v>
      </c>
      <c r="O27" s="1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27"/>
      <c r="B28" s="28"/>
      <c r="C28" s="19"/>
      <c r="D28" s="19"/>
      <c r="E28" s="20"/>
      <c r="F28" s="18"/>
      <c r="G28" s="18"/>
      <c r="H28" s="18"/>
      <c r="I28" s="18"/>
      <c r="J28" s="18"/>
      <c r="K28" s="18"/>
      <c r="L28" s="18"/>
      <c r="M28" s="3">
        <f t="shared" si="0"/>
        <v>0</v>
      </c>
      <c r="N28" s="14">
        <f t="shared" si="1"/>
        <v>0</v>
      </c>
      <c r="O28" s="1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27"/>
      <c r="B29" s="28"/>
      <c r="C29" s="19"/>
      <c r="D29" s="19"/>
      <c r="E29" s="20"/>
      <c r="F29" s="18"/>
      <c r="G29" s="18"/>
      <c r="H29" s="18"/>
      <c r="I29" s="18"/>
      <c r="J29" s="18"/>
      <c r="K29" s="18"/>
      <c r="L29" s="18"/>
      <c r="M29" s="3">
        <f t="shared" si="0"/>
        <v>0</v>
      </c>
      <c r="N29" s="14">
        <f t="shared" si="1"/>
        <v>0</v>
      </c>
      <c r="O29" s="1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1:O1"/>
    <mergeCell ref="A2:O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2023-09-22T14:23:57Z</dcterms:created>
  <dcterms:modified xsi:type="dcterms:W3CDTF">2023-09-23T06:35:49Z</dcterms:modified>
</cp:coreProperties>
</file>