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600" windowWidth="21840" windowHeight="1078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J33" i="7" l="1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5" i="7"/>
  <c r="K5" i="7" s="1"/>
  <c r="J11" i="7"/>
  <c r="K11" i="7" s="1"/>
  <c r="J14" i="7"/>
  <c r="K14" i="7" s="1"/>
  <c r="J15" i="7"/>
  <c r="K15" i="7" s="1"/>
  <c r="J4" i="7"/>
  <c r="K4" i="7" s="1"/>
  <c r="J8" i="7"/>
  <c r="K8" i="7" s="1"/>
  <c r="J10" i="7"/>
  <c r="K10" i="7" s="1"/>
  <c r="J16" i="7"/>
  <c r="K16" i="7" s="1"/>
  <c r="J17" i="7"/>
  <c r="K17" i="7" s="1"/>
  <c r="J7" i="7"/>
  <c r="K7" i="7" s="1"/>
  <c r="J9" i="7"/>
  <c r="K9" i="7" s="1"/>
  <c r="J13" i="7"/>
  <c r="K13" i="7" s="1"/>
  <c r="J12" i="7"/>
  <c r="K12" i="7" s="1"/>
  <c r="J6" i="7"/>
  <c r="K6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7" i="6"/>
  <c r="K7" i="6" s="1"/>
  <c r="J10" i="6"/>
  <c r="K10" i="6" s="1"/>
  <c r="J6" i="6"/>
  <c r="K6" i="6" s="1"/>
  <c r="J8" i="6"/>
  <c r="K8" i="6" s="1"/>
  <c r="J5" i="6"/>
  <c r="K5" i="6" s="1"/>
  <c r="J4" i="6"/>
  <c r="K4" i="6" s="1"/>
  <c r="J9" i="6"/>
  <c r="K9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4" i="5"/>
  <c r="K14" i="5" s="1"/>
  <c r="J7" i="5"/>
  <c r="K7" i="5" s="1"/>
  <c r="J11" i="5"/>
  <c r="K11" i="5" s="1"/>
  <c r="J5" i="5"/>
  <c r="K5" i="5" s="1"/>
  <c r="J16" i="5"/>
  <c r="K16" i="5" s="1"/>
  <c r="J6" i="5"/>
  <c r="K6" i="5" s="1"/>
  <c r="J15" i="5"/>
  <c r="K15" i="5" s="1"/>
  <c r="J9" i="5"/>
  <c r="K9" i="5" s="1"/>
  <c r="J17" i="5"/>
  <c r="K17" i="5" s="1"/>
  <c r="J4" i="5"/>
  <c r="K4" i="5" s="1"/>
  <c r="J8" i="5"/>
  <c r="K8" i="5" s="1"/>
  <c r="J12" i="5"/>
  <c r="K12" i="5" s="1"/>
  <c r="J13" i="5"/>
  <c r="K13" i="5" s="1"/>
  <c r="J10" i="5"/>
  <c r="K10" i="5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5" i="4"/>
  <c r="K5" i="4" s="1"/>
  <c r="J8" i="4"/>
  <c r="K8" i="4" s="1"/>
  <c r="J12" i="4"/>
  <c r="K12" i="4" s="1"/>
  <c r="J11" i="4"/>
  <c r="K11" i="4" s="1"/>
  <c r="J4" i="4"/>
  <c r="K4" i="4" s="1"/>
  <c r="J7" i="4"/>
  <c r="K7" i="4" s="1"/>
  <c r="J15" i="4"/>
  <c r="K15" i="4" s="1"/>
  <c r="J6" i="4"/>
  <c r="K6" i="4" s="1"/>
  <c r="J18" i="4"/>
  <c r="K18" i="4" s="1"/>
  <c r="J17" i="4"/>
  <c r="K17" i="4" s="1"/>
  <c r="J10" i="4"/>
  <c r="K10" i="4" s="1"/>
  <c r="J21" i="4"/>
  <c r="K21" i="4" s="1"/>
  <c r="J14" i="4"/>
  <c r="K14" i="4" s="1"/>
  <c r="J9" i="4"/>
  <c r="K9" i="4" s="1"/>
  <c r="J19" i="4"/>
  <c r="K19" i="4" s="1"/>
  <c r="J16" i="4"/>
  <c r="K16" i="4" s="1"/>
  <c r="J22" i="4"/>
  <c r="K22" i="4" s="1"/>
  <c r="J13" i="4"/>
  <c r="K13" i="4" s="1"/>
  <c r="J20" i="4"/>
  <c r="K20" i="4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N14" i="3"/>
  <c r="O14" i="3" s="1"/>
  <c r="N13" i="3"/>
  <c r="O13" i="3" s="1"/>
  <c r="N12" i="3"/>
  <c r="O12" i="3" s="1"/>
  <c r="N11" i="3"/>
  <c r="O11" i="3" s="1"/>
  <c r="N4" i="3"/>
  <c r="O4" i="3" s="1"/>
  <c r="N8" i="3"/>
  <c r="O8" i="3" s="1"/>
  <c r="N7" i="3"/>
  <c r="O7" i="3" s="1"/>
  <c r="N6" i="3"/>
  <c r="O6" i="3" s="1"/>
  <c r="N5" i="3"/>
  <c r="O5" i="3" s="1"/>
  <c r="N9" i="3"/>
  <c r="O9" i="3" s="1"/>
  <c r="N10" i="3"/>
  <c r="O10" i="3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8" i="2"/>
  <c r="O8" i="2" s="1"/>
  <c r="N18" i="2"/>
  <c r="O18" i="2" s="1"/>
  <c r="N12" i="2"/>
  <c r="O12" i="2" s="1"/>
  <c r="N7" i="2"/>
  <c r="O7" i="2" s="1"/>
  <c r="N14" i="2"/>
  <c r="O14" i="2" s="1"/>
  <c r="N13" i="2"/>
  <c r="O13" i="2" s="1"/>
  <c r="N19" i="2"/>
  <c r="O19" i="2" s="1"/>
  <c r="N10" i="2"/>
  <c r="O10" i="2" s="1"/>
  <c r="N4" i="2"/>
  <c r="O4" i="2" s="1"/>
  <c r="N5" i="2"/>
  <c r="O5" i="2" s="1"/>
  <c r="N17" i="2"/>
  <c r="O17" i="2" s="1"/>
  <c r="N6" i="2"/>
  <c r="O6" i="2" s="1"/>
  <c r="N11" i="2"/>
  <c r="O11" i="2" s="1"/>
  <c r="N16" i="2"/>
  <c r="O16" i="2" s="1"/>
  <c r="N15" i="2"/>
  <c r="O15" i="2" s="1"/>
  <c r="N9" i="2"/>
  <c r="O9" i="2" s="1"/>
  <c r="O25" i="1"/>
  <c r="P25" i="1" s="1"/>
  <c r="O39" i="1"/>
  <c r="P39" i="1" s="1"/>
  <c r="O20" i="1"/>
  <c r="P20" i="1" s="1"/>
  <c r="O22" i="1"/>
  <c r="P22" i="1" s="1"/>
  <c r="O28" i="1"/>
  <c r="P28" i="1" s="1"/>
  <c r="O37" i="1"/>
  <c r="P37" i="1" s="1"/>
  <c r="O52" i="1"/>
  <c r="P52" i="1" s="1"/>
  <c r="O50" i="1"/>
  <c r="P50" i="1" s="1"/>
  <c r="O56" i="1"/>
  <c r="P56" i="1" s="1"/>
  <c r="O46" i="1"/>
  <c r="P46" i="1" s="1"/>
  <c r="O36" i="1"/>
  <c r="P36" i="1" s="1"/>
  <c r="O43" i="1"/>
  <c r="P43" i="1" s="1"/>
  <c r="O19" i="1"/>
  <c r="P19" i="1" s="1"/>
  <c r="O15" i="1"/>
  <c r="P15" i="1" s="1"/>
  <c r="O35" i="1"/>
  <c r="P35" i="1" s="1"/>
  <c r="O55" i="1"/>
  <c r="P55" i="1" s="1"/>
  <c r="O49" i="1"/>
  <c r="P49" i="1" s="1"/>
  <c r="O24" i="1"/>
  <c r="P24" i="1" s="1"/>
  <c r="O42" i="1"/>
  <c r="P42" i="1" s="1"/>
  <c r="O47" i="1"/>
  <c r="P47" i="1" s="1"/>
  <c r="O48" i="1"/>
  <c r="P48" i="1" s="1"/>
  <c r="O38" i="1"/>
  <c r="P38" i="1" s="1"/>
  <c r="O33" i="1"/>
  <c r="P33" i="1" s="1"/>
  <c r="O18" i="1"/>
  <c r="P18" i="1" s="1"/>
  <c r="O27" i="1"/>
  <c r="P27" i="1" s="1"/>
  <c r="O51" i="1"/>
  <c r="P51" i="1" s="1"/>
  <c r="O45" i="1"/>
  <c r="P45" i="1" s="1"/>
  <c r="O32" i="1"/>
  <c r="P32" i="1" s="1"/>
  <c r="O12" i="1"/>
  <c r="P12" i="1" s="1"/>
  <c r="O5" i="1"/>
  <c r="P5" i="1" s="1"/>
  <c r="O11" i="1"/>
  <c r="P11" i="1" s="1"/>
  <c r="O9" i="1"/>
  <c r="P9" i="1" s="1"/>
  <c r="O41" i="1"/>
  <c r="P41" i="1" s="1"/>
  <c r="O31" i="1"/>
  <c r="P31" i="1" s="1"/>
  <c r="O8" i="1"/>
  <c r="P8" i="1" s="1"/>
  <c r="O54" i="1"/>
  <c r="P54" i="1" s="1"/>
  <c r="O21" i="1"/>
  <c r="P21" i="1" s="1"/>
  <c r="O23" i="1"/>
  <c r="P23" i="1" s="1"/>
  <c r="O7" i="1"/>
  <c r="P7" i="1" s="1"/>
  <c r="O17" i="1"/>
  <c r="P17" i="1" s="1"/>
  <c r="O40" i="1"/>
  <c r="P40" i="1" s="1"/>
  <c r="O34" i="1"/>
  <c r="P34" i="1" s="1"/>
  <c r="O4" i="1"/>
  <c r="P4" i="1" s="1"/>
  <c r="O16" i="1"/>
  <c r="P16" i="1" s="1"/>
  <c r="O30" i="1"/>
  <c r="P30" i="1" s="1"/>
  <c r="O14" i="1"/>
  <c r="P14" i="1" s="1"/>
  <c r="O53" i="1"/>
  <c r="P53" i="1" s="1"/>
  <c r="O29" i="1"/>
  <c r="P29" i="1" s="1"/>
  <c r="O10" i="1"/>
  <c r="P10" i="1" s="1"/>
  <c r="O6" i="1"/>
  <c r="P6" i="1" s="1"/>
  <c r="O44" i="1"/>
  <c r="P44" i="1" s="1"/>
  <c r="O13" i="1"/>
  <c r="P13" i="1" s="1"/>
  <c r="O26" i="1"/>
  <c r="P26" i="1" s="1"/>
</calcChain>
</file>

<file path=xl/sharedStrings.xml><?xml version="1.0" encoding="utf-8"?>
<sst xmlns="http://schemas.openxmlformats.org/spreadsheetml/2006/main" count="1027" uniqueCount="317">
  <si>
    <t>Предварительные результаты школьного этапа всероссийской олимпиады 2022 года по литература</t>
  </si>
  <si>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</si>
  <si>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</si>
  <si>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</si>
  <si>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</si>
  <si>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</si>
  <si>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</si>
  <si>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</si>
  <si>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</si>
  <si>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</si>
  <si>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</si>
  <si>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</si>
  <si>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</si>
  <si>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</si>
  <si>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</si>
  <si>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</si>
  <si>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</si>
  <si>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</si>
  <si>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5 класс</t>
  </si>
  <si>
    <t>Смирнова</t>
  </si>
  <si>
    <t>Анна</t>
  </si>
  <si>
    <t>Константиновна</t>
  </si>
  <si>
    <t>5а</t>
  </si>
  <si>
    <t>СОШ-23</t>
  </si>
  <si>
    <t>Котик Татьяна Викторовна</t>
  </si>
  <si>
    <t>Иризаева</t>
  </si>
  <si>
    <t>Амина</t>
  </si>
  <si>
    <t>Марселовна</t>
  </si>
  <si>
    <t>Абдинабиева</t>
  </si>
  <si>
    <t>Муслима</t>
  </si>
  <si>
    <t>Айбековна</t>
  </si>
  <si>
    <t>Алифанова</t>
  </si>
  <si>
    <t>Софья</t>
  </si>
  <si>
    <t>Александровна</t>
  </si>
  <si>
    <t>5в</t>
  </si>
  <si>
    <t>Лапина Ирина Юрьевна</t>
  </si>
  <si>
    <t>Ахтареев</t>
  </si>
  <si>
    <t>Артур</t>
  </si>
  <si>
    <t>Ренатович</t>
  </si>
  <si>
    <t>Байбеков</t>
  </si>
  <si>
    <t>Рафаэль</t>
  </si>
  <si>
    <t>Маратович</t>
  </si>
  <si>
    <t>Вайсман</t>
  </si>
  <si>
    <t>Максим</t>
  </si>
  <si>
    <t>Олегович</t>
  </si>
  <si>
    <t>Васильева</t>
  </si>
  <si>
    <t>Яна</t>
  </si>
  <si>
    <t>Евгеньевна</t>
  </si>
  <si>
    <t>Вольхина</t>
  </si>
  <si>
    <t>Мария</t>
  </si>
  <si>
    <t>Дмитриевна</t>
  </si>
  <si>
    <t>Георгиян</t>
  </si>
  <si>
    <t>Ксения</t>
  </si>
  <si>
    <t>Вячеславовна</t>
  </si>
  <si>
    <t>Ёрова</t>
  </si>
  <si>
    <t>Милана</t>
  </si>
  <si>
    <t>Олимовна</t>
  </si>
  <si>
    <t>Ефименко</t>
  </si>
  <si>
    <t>Максимовна</t>
  </si>
  <si>
    <t>Кирикова</t>
  </si>
  <si>
    <t>Сергеевна</t>
  </si>
  <si>
    <t>Козлова</t>
  </si>
  <si>
    <t>Елизавета</t>
  </si>
  <si>
    <t>Владимировна</t>
  </si>
  <si>
    <t>Колосова</t>
  </si>
  <si>
    <t>Николаевна</t>
  </si>
  <si>
    <t>Макаренко</t>
  </si>
  <si>
    <t>Богдан</t>
  </si>
  <si>
    <t>Алексеевич</t>
  </si>
  <si>
    <t>Макаров</t>
  </si>
  <si>
    <t>Владислав</t>
  </si>
  <si>
    <t>Андреевич</t>
  </si>
  <si>
    <t>Мечковский</t>
  </si>
  <si>
    <t>Ярослав</t>
  </si>
  <si>
    <t>Владиславович</t>
  </si>
  <si>
    <t>Некрасов</t>
  </si>
  <si>
    <t>Артемий</t>
  </si>
  <si>
    <t>Антонович</t>
  </si>
  <si>
    <t>Селявина</t>
  </si>
  <si>
    <t>Виктория</t>
  </si>
  <si>
    <t>Антоновна</t>
  </si>
  <si>
    <t>Семяшкин</t>
  </si>
  <si>
    <t>Кирилл</t>
  </si>
  <si>
    <t>Павлович</t>
  </si>
  <si>
    <t>Семяшкина</t>
  </si>
  <si>
    <t>Павловна</t>
  </si>
  <si>
    <t>Сухорукова</t>
  </si>
  <si>
    <t>Валерия</t>
  </si>
  <si>
    <t>Олеговна</t>
  </si>
  <si>
    <t>Тараненко</t>
  </si>
  <si>
    <t>Вероника</t>
  </si>
  <si>
    <t>Ярославовна</t>
  </si>
  <si>
    <t>Тимошенко</t>
  </si>
  <si>
    <t>Дарина</t>
  </si>
  <si>
    <t>Витальевна</t>
  </si>
  <si>
    <t>Ткаченко</t>
  </si>
  <si>
    <t>Артем</t>
  </si>
  <si>
    <t>Храбрых</t>
  </si>
  <si>
    <t>Арсений</t>
  </si>
  <si>
    <t>Александрович</t>
  </si>
  <si>
    <t>Шикова</t>
  </si>
  <si>
    <t>Эберт</t>
  </si>
  <si>
    <t>Михаил</t>
  </si>
  <si>
    <t>Анатольевич</t>
  </si>
  <si>
    <t>Юнусова</t>
  </si>
  <si>
    <t>Камила</t>
  </si>
  <si>
    <t>Ханларовна</t>
  </si>
  <si>
    <t>Ясинская</t>
  </si>
  <si>
    <t>Екатерина</t>
  </si>
  <si>
    <t>Азорина</t>
  </si>
  <si>
    <t>Варвара</t>
  </si>
  <si>
    <t>5б</t>
  </si>
  <si>
    <t>Ананьев</t>
  </si>
  <si>
    <t>Роман</t>
  </si>
  <si>
    <t>Витальевич</t>
  </si>
  <si>
    <t>Денюшева</t>
  </si>
  <si>
    <t>Диана</t>
  </si>
  <si>
    <t>Даниловна</t>
  </si>
  <si>
    <t>Исаева</t>
  </si>
  <si>
    <t>Мирослава</t>
  </si>
  <si>
    <t>Исматова</t>
  </si>
  <si>
    <t>Полина</t>
  </si>
  <si>
    <t>Валентиновна</t>
  </si>
  <si>
    <t>Красненко</t>
  </si>
  <si>
    <t>Андрей</t>
  </si>
  <si>
    <t>Сергеевич</t>
  </si>
  <si>
    <t>Кремер</t>
  </si>
  <si>
    <t>Денис</t>
  </si>
  <si>
    <t>Матанцев</t>
  </si>
  <si>
    <t>Александр</t>
  </si>
  <si>
    <t>Дмитриевич</t>
  </si>
  <si>
    <t>Никитенко</t>
  </si>
  <si>
    <t>Данила</t>
  </si>
  <si>
    <t>Николаева</t>
  </si>
  <si>
    <t>Игоревна</t>
  </si>
  <si>
    <t xml:space="preserve">Софья </t>
  </si>
  <si>
    <t>Андреевна</t>
  </si>
  <si>
    <t>Нестерчук</t>
  </si>
  <si>
    <t>Семен</t>
  </si>
  <si>
    <t>Решетнёв</t>
  </si>
  <si>
    <t>Иван</t>
  </si>
  <si>
    <t>Григорьевич</t>
  </si>
  <si>
    <t>Салимов</t>
  </si>
  <si>
    <t>Русланович</t>
  </si>
  <si>
    <t>Тросько</t>
  </si>
  <si>
    <t>Матвей</t>
  </si>
  <si>
    <t>Николаевич</t>
  </si>
  <si>
    <t>Филиппова</t>
  </si>
  <si>
    <t>Эмильяна</t>
  </si>
  <si>
    <t>Фисунова</t>
  </si>
  <si>
    <t>Руслановна</t>
  </si>
  <si>
    <t>Шарафиев</t>
  </si>
  <si>
    <t>Илья</t>
  </si>
  <si>
    <t>Денисович</t>
  </si>
  <si>
    <t>Юсичев</t>
  </si>
  <si>
    <t>Анатолий</t>
  </si>
  <si>
    <t>5г</t>
  </si>
  <si>
    <t>Бойко</t>
  </si>
  <si>
    <t>Дмитрий</t>
  </si>
  <si>
    <t>Филиппов</t>
  </si>
  <si>
    <t>Егор</t>
  </si>
  <si>
    <t>Васильевич</t>
  </si>
  <si>
    <t>Тишкина</t>
  </si>
  <si>
    <t>Николь</t>
  </si>
  <si>
    <t>Анатольевна</t>
  </si>
  <si>
    <t>6 класс</t>
  </si>
  <si>
    <t>Бровчук</t>
  </si>
  <si>
    <t>Евгеньевич</t>
  </si>
  <si>
    <t>6в</t>
  </si>
  <si>
    <t>Кудряшова Татьяна Валерьевна</t>
  </si>
  <si>
    <t>Вакуленко</t>
  </si>
  <si>
    <t>6г</t>
  </si>
  <si>
    <t>Маряшина Виктория Евгеньевна</t>
  </si>
  <si>
    <t>Жильцов</t>
  </si>
  <si>
    <t>Зауденкова</t>
  </si>
  <si>
    <t>Романовна</t>
  </si>
  <si>
    <t>6б</t>
  </si>
  <si>
    <t>Мартынова</t>
  </si>
  <si>
    <t>Мединская</t>
  </si>
  <si>
    <t>Кира</t>
  </si>
  <si>
    <t>Станиславовна</t>
  </si>
  <si>
    <t>Мезенова</t>
  </si>
  <si>
    <t>Мельникова</t>
  </si>
  <si>
    <t>Анастасия</t>
  </si>
  <si>
    <t>6а</t>
  </si>
  <si>
    <t>Мотовилов</t>
  </si>
  <si>
    <t>Попков</t>
  </si>
  <si>
    <t>Стельмах</t>
  </si>
  <si>
    <t>Ульяна</t>
  </si>
  <si>
    <t>Струкова</t>
  </si>
  <si>
    <t>Тауш</t>
  </si>
  <si>
    <t>Токмянина</t>
  </si>
  <si>
    <t>Владиславовна</t>
  </si>
  <si>
    <t>Фазуллина</t>
  </si>
  <si>
    <t>Марина</t>
  </si>
  <si>
    <t>Рустамовна</t>
  </si>
  <si>
    <t>Цыганов</t>
  </si>
  <si>
    <t>Евгений</t>
  </si>
  <si>
    <t>7 класс</t>
  </si>
  <si>
    <t>Казаковцева</t>
  </si>
  <si>
    <t>7в</t>
  </si>
  <si>
    <t>Дерепа</t>
  </si>
  <si>
    <t>Дарья</t>
  </si>
  <si>
    <t>Рычкова</t>
  </si>
  <si>
    <t>Беловолова</t>
  </si>
  <si>
    <t>Косенко</t>
  </si>
  <si>
    <t>Станиславович</t>
  </si>
  <si>
    <t>Подопригоров</t>
  </si>
  <si>
    <t>8 класс</t>
  </si>
  <si>
    <t>Ахадов</t>
  </si>
  <si>
    <t>Арсен</t>
  </si>
  <si>
    <t>Габибович</t>
  </si>
  <si>
    <t>8б</t>
  </si>
  <si>
    <t>Ворончихина Марианна Леонидовна</t>
  </si>
  <si>
    <t>Гулякова</t>
  </si>
  <si>
    <t>Васильевна</t>
  </si>
  <si>
    <t>Виолетта</t>
  </si>
  <si>
    <t>Столяров</t>
  </si>
  <si>
    <t>Карабак</t>
  </si>
  <si>
    <t>Василенко</t>
  </si>
  <si>
    <t>Викторович</t>
  </si>
  <si>
    <t>Телебалдыев</t>
  </si>
  <si>
    <t>Алинур</t>
  </si>
  <si>
    <t>Воронов</t>
  </si>
  <si>
    <t>Прохор</t>
  </si>
  <si>
    <t>Михеева</t>
  </si>
  <si>
    <t>8а</t>
  </si>
  <si>
    <t>Грицина</t>
  </si>
  <si>
    <t>Ананьева</t>
  </si>
  <si>
    <t>Юлия</t>
  </si>
  <si>
    <t>Малышкина</t>
  </si>
  <si>
    <t>Каролина</t>
  </si>
  <si>
    <t>Анестиевна</t>
  </si>
  <si>
    <t>Алиев</t>
  </si>
  <si>
    <t>Марсель</t>
  </si>
  <si>
    <t>Османович</t>
  </si>
  <si>
    <t>8в</t>
  </si>
  <si>
    <t>Мошнин</t>
  </si>
  <si>
    <t>Никита</t>
  </si>
  <si>
    <t>Принц</t>
  </si>
  <si>
    <t>Эвелина</t>
  </si>
  <si>
    <t>Камша</t>
  </si>
  <si>
    <t>Алексеевна</t>
  </si>
  <si>
    <t>Кремнева</t>
  </si>
  <si>
    <t>Маргарита</t>
  </si>
  <si>
    <t>Анатолевна</t>
  </si>
  <si>
    <t>Томчук</t>
  </si>
  <si>
    <t>Клевцова</t>
  </si>
  <si>
    <t>Олеся</t>
  </si>
  <si>
    <t>8г</t>
  </si>
  <si>
    <t>9 класс</t>
  </si>
  <si>
    <t>Мергасова</t>
  </si>
  <si>
    <t>9а</t>
  </si>
  <si>
    <t>Кошман</t>
  </si>
  <si>
    <t>Архипова</t>
  </si>
  <si>
    <t>Алина</t>
  </si>
  <si>
    <t>9б</t>
  </si>
  <si>
    <t>Голубец</t>
  </si>
  <si>
    <t>София</t>
  </si>
  <si>
    <t>Ивановна</t>
  </si>
  <si>
    <t>Горожеева</t>
  </si>
  <si>
    <t>Канева</t>
  </si>
  <si>
    <t>Серафима</t>
  </si>
  <si>
    <t>Карпова</t>
  </si>
  <si>
    <t>Карина</t>
  </si>
  <si>
    <t xml:space="preserve">Ляховченко </t>
  </si>
  <si>
    <t>Ирина</t>
  </si>
  <si>
    <t>Макагоренко</t>
  </si>
  <si>
    <t>Юрьевна</t>
  </si>
  <si>
    <t>Попович</t>
  </si>
  <si>
    <t>Солтан</t>
  </si>
  <si>
    <t>Михайлович</t>
  </si>
  <si>
    <t>Чарушина</t>
  </si>
  <si>
    <t>Георгиевна</t>
  </si>
  <si>
    <t>Яцен</t>
  </si>
  <si>
    <t>Щербаков</t>
  </si>
  <si>
    <t>10 класс</t>
  </si>
  <si>
    <t>Сирая</t>
  </si>
  <si>
    <t>10б</t>
  </si>
  <si>
    <t>Литвиненко</t>
  </si>
  <si>
    <t>Кузнецова</t>
  </si>
  <si>
    <t>Александра</t>
  </si>
  <si>
    <t>Софронова</t>
  </si>
  <si>
    <t>Бокаева</t>
  </si>
  <si>
    <t>Божена</t>
  </si>
  <si>
    <t>Горбачева</t>
  </si>
  <si>
    <t>Ангелина</t>
  </si>
  <si>
    <t>Яшина</t>
  </si>
  <si>
    <t>Виктоория</t>
  </si>
  <si>
    <t>Шокот</t>
  </si>
  <si>
    <t>11 класс</t>
  </si>
  <si>
    <t>Кольцова</t>
  </si>
  <si>
    <t>Михайловна</t>
  </si>
  <si>
    <t>11а</t>
  </si>
  <si>
    <t>Новикова</t>
  </si>
  <si>
    <t>11б</t>
  </si>
  <si>
    <t>Чинчик</t>
  </si>
  <si>
    <t xml:space="preserve">Вера </t>
  </si>
  <si>
    <t>Георгий</t>
  </si>
  <si>
    <t>Гачек</t>
  </si>
  <si>
    <t>Джабраилова</t>
  </si>
  <si>
    <t>Наимвна</t>
  </si>
  <si>
    <t>Буевич</t>
  </si>
  <si>
    <t>Руденко</t>
  </si>
  <si>
    <t>Непогодьева</t>
  </si>
  <si>
    <t>Негрей</t>
  </si>
  <si>
    <t>Затолокина</t>
  </si>
  <si>
    <t xml:space="preserve">Знаменский </t>
  </si>
  <si>
    <t>Астикова</t>
  </si>
  <si>
    <t>победитель</t>
  </si>
  <si>
    <t>призер</t>
  </si>
  <si>
    <t>участник</t>
  </si>
  <si>
    <t>Кочуйкова</t>
  </si>
  <si>
    <t>Сергеева Галина Анатольевна</t>
  </si>
  <si>
    <t>7б</t>
  </si>
  <si>
    <t>7а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</si>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</sst>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b/>
      <sz val="18"/>
      <color theme="1"/>
      <name val="Arimo"/>
    </font>
    <font>
      <b/>
      <sz val="12"/>
      <color theme="1"/>
      <name val="Arial"/>
    </font>
    <font>
      <sz val="11"/>
      <name val="Calibri"/>
    </font>
    <font>
      <sz val="11"/>
      <color theme="1"/>
      <name val="Calibri"/>
    </font>
    <font>
      <b/>
      <sz val="10"/>
      <color theme="1"/>
      <name val="Arimo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 wrapText="1"/>
    </xf>
    <xf numFmtId="1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/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49" fontId="4" fillId="3" borderId="2" xfId="0" applyNumberFormat="1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" fontId="4" fillId="3" borderId="2" xfId="0" applyNumberFormat="1" applyFont="1" applyFill="1" applyBorder="1"/>
    <xf numFmtId="1" fontId="4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1" fontId="6" fillId="3" borderId="2" xfId="0" applyNumberFormat="1" applyFont="1" applyFill="1" applyBorder="1"/>
    <xf numFmtId="49" fontId="4" fillId="3" borderId="2" xfId="0" applyNumberFormat="1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vertical="top"/>
    </xf>
    <xf numFmtId="49" fontId="4" fillId="3" borderId="2" xfId="0" applyNumberFormat="1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left" vertical="top"/>
    </xf>
    <xf numFmtId="1" fontId="6" fillId="3" borderId="2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vertical="top"/>
    </xf>
    <xf numFmtId="1" fontId="6" fillId="3" borderId="2" xfId="0" applyNumberFormat="1" applyFont="1" applyFill="1" applyBorder="1" applyAlignment="1">
      <alignment vertical="top"/>
    </xf>
    <xf numFmtId="1" fontId="6" fillId="3" borderId="2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/>
    <xf numFmtId="49" fontId="6" fillId="3" borderId="2" xfId="0" applyNumberFormat="1" applyFont="1" applyFill="1" applyBorder="1" applyAlignment="1">
      <alignment horizontal="left" vertical="top"/>
    </xf>
    <xf numFmtId="49" fontId="6" fillId="3" borderId="2" xfId="0" applyNumberFormat="1" applyFont="1" applyFill="1" applyBorder="1" applyAlignment="1">
      <alignment vertical="top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vertical="top"/>
    </xf>
    <xf numFmtId="1" fontId="4" fillId="3" borderId="6" xfId="0" applyNumberFormat="1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left" vertical="top"/>
    </xf>
    <xf numFmtId="49" fontId="6" fillId="3" borderId="6" xfId="0" applyNumberFormat="1" applyFont="1" applyFill="1" applyBorder="1" applyAlignment="1">
      <alignment horizontal="left" vertical="top"/>
    </xf>
    <xf numFmtId="1" fontId="6" fillId="3" borderId="6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4"/>
  <sheetViews>
    <sheetView workbookViewId="0">
      <selection activeCell="Q5" sqref="Q5:Q20"/>
    </sheetView>
  </sheetViews>
  <sheetFormatPr defaultColWidth="14.42578125" defaultRowHeight="15" customHeight="1"/>
  <cols>
    <col min="1" max="1" width="15" customWidth="1"/>
    <col min="2" max="2" width="12.85546875" customWidth="1"/>
    <col min="3" max="3" width="17.85546875" customWidth="1"/>
    <col min="4" max="5" width="8.7109375" customWidth="1"/>
    <col min="6" max="6" width="14.42578125" customWidth="1"/>
    <col min="7" max="7" width="26.42578125" customWidth="1"/>
    <col min="8" max="16" width="8.7109375" customWidth="1"/>
    <col min="17" max="17" width="12.85546875" customWidth="1"/>
    <col min="18" max="26" width="8.7109375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  <c r="Q2" s="2" t="s">
        <v>17</v>
      </c>
    </row>
    <row r="3" spans="1:17" ht="14.25" customHeight="1">
      <c r="A3" s="69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4.25" customHeight="1">
      <c r="A4" s="13" t="s">
        <v>54</v>
      </c>
      <c r="B4" s="13" t="s">
        <v>55</v>
      </c>
      <c r="C4" s="13" t="s">
        <v>56</v>
      </c>
      <c r="D4" s="5">
        <v>12</v>
      </c>
      <c r="E4" s="5" t="s">
        <v>34</v>
      </c>
      <c r="F4" s="6" t="s">
        <v>23</v>
      </c>
      <c r="G4" s="7" t="s">
        <v>35</v>
      </c>
      <c r="H4" s="25">
        <v>3</v>
      </c>
      <c r="I4" s="25">
        <v>5</v>
      </c>
      <c r="J4" s="25">
        <v>5</v>
      </c>
      <c r="K4" s="25">
        <v>4</v>
      </c>
      <c r="L4" s="25">
        <v>2</v>
      </c>
      <c r="M4" s="25">
        <v>2</v>
      </c>
      <c r="N4" s="25">
        <v>20</v>
      </c>
      <c r="O4" s="9">
        <f t="shared" ref="O4:O35" si="0">SUM(H4:N4)</f>
        <v>41</v>
      </c>
      <c r="P4" s="10">
        <f t="shared" ref="P4:P35" si="1">O4/48</f>
        <v>0.85416666666666663</v>
      </c>
      <c r="Q4" s="11" t="s">
        <v>309</v>
      </c>
    </row>
    <row r="5" spans="1:17" ht="14.25" customHeight="1">
      <c r="A5" s="13" t="s">
        <v>89</v>
      </c>
      <c r="B5" s="13" t="s">
        <v>90</v>
      </c>
      <c r="C5" s="13" t="s">
        <v>91</v>
      </c>
      <c r="D5" s="5">
        <v>26</v>
      </c>
      <c r="E5" s="5" t="s">
        <v>34</v>
      </c>
      <c r="F5" s="6" t="s">
        <v>23</v>
      </c>
      <c r="G5" s="7" t="s">
        <v>35</v>
      </c>
      <c r="H5" s="25">
        <v>3</v>
      </c>
      <c r="I5" s="25">
        <v>5</v>
      </c>
      <c r="J5" s="25">
        <v>5</v>
      </c>
      <c r="K5" s="25">
        <v>3</v>
      </c>
      <c r="L5" s="25">
        <v>3</v>
      </c>
      <c r="M5" s="25">
        <v>3</v>
      </c>
      <c r="N5" s="25">
        <v>18</v>
      </c>
      <c r="O5" s="9">
        <f t="shared" si="0"/>
        <v>40</v>
      </c>
      <c r="P5" s="10">
        <f t="shared" si="1"/>
        <v>0.83333333333333337</v>
      </c>
      <c r="Q5" s="11" t="s">
        <v>310</v>
      </c>
    </row>
    <row r="6" spans="1:17" ht="14.25" customHeight="1">
      <c r="A6" s="13" t="s">
        <v>31</v>
      </c>
      <c r="B6" s="13" t="s">
        <v>32</v>
      </c>
      <c r="C6" s="13" t="s">
        <v>33</v>
      </c>
      <c r="D6" s="5">
        <v>4</v>
      </c>
      <c r="E6" s="5" t="s">
        <v>34</v>
      </c>
      <c r="F6" s="6" t="s">
        <v>23</v>
      </c>
      <c r="G6" s="7" t="s">
        <v>35</v>
      </c>
      <c r="H6" s="8">
        <v>3</v>
      </c>
      <c r="I6" s="8">
        <v>3</v>
      </c>
      <c r="J6" s="8">
        <v>5</v>
      </c>
      <c r="K6" s="8">
        <v>4</v>
      </c>
      <c r="L6" s="8">
        <v>2</v>
      </c>
      <c r="M6" s="8">
        <v>1</v>
      </c>
      <c r="N6" s="8">
        <v>20</v>
      </c>
      <c r="O6" s="9">
        <f t="shared" si="0"/>
        <v>38</v>
      </c>
      <c r="P6" s="10">
        <f t="shared" si="1"/>
        <v>0.79166666666666663</v>
      </c>
      <c r="Q6" s="11" t="s">
        <v>310</v>
      </c>
    </row>
    <row r="7" spans="1:17" ht="14.25" customHeight="1">
      <c r="A7" s="13" t="s">
        <v>64</v>
      </c>
      <c r="B7" s="13" t="s">
        <v>32</v>
      </c>
      <c r="C7" s="13" t="s">
        <v>65</v>
      </c>
      <c r="D7" s="5">
        <v>16</v>
      </c>
      <c r="E7" s="5" t="s">
        <v>34</v>
      </c>
      <c r="F7" s="6" t="s">
        <v>23</v>
      </c>
      <c r="G7" s="7" t="s">
        <v>35</v>
      </c>
      <c r="H7" s="12">
        <v>3</v>
      </c>
      <c r="I7" s="12">
        <v>5</v>
      </c>
      <c r="J7" s="12">
        <v>5</v>
      </c>
      <c r="K7" s="12">
        <v>3</v>
      </c>
      <c r="L7" s="12">
        <v>4</v>
      </c>
      <c r="M7" s="12">
        <v>3</v>
      </c>
      <c r="N7" s="12">
        <v>15</v>
      </c>
      <c r="O7" s="9">
        <f t="shared" si="0"/>
        <v>38</v>
      </c>
      <c r="P7" s="10">
        <f t="shared" si="1"/>
        <v>0.79166666666666663</v>
      </c>
      <c r="Q7" s="11" t="s">
        <v>310</v>
      </c>
    </row>
    <row r="8" spans="1:17" ht="14.25" customHeight="1">
      <c r="A8" s="13" t="s">
        <v>75</v>
      </c>
      <c r="B8" s="7" t="s">
        <v>76</v>
      </c>
      <c r="C8" s="13" t="s">
        <v>77</v>
      </c>
      <c r="D8" s="5">
        <v>20</v>
      </c>
      <c r="E8" s="5" t="s">
        <v>34</v>
      </c>
      <c r="F8" s="6" t="s">
        <v>23</v>
      </c>
      <c r="G8" s="13" t="s">
        <v>35</v>
      </c>
      <c r="H8" s="25">
        <v>3</v>
      </c>
      <c r="I8" s="25">
        <v>3</v>
      </c>
      <c r="J8" s="25">
        <v>5</v>
      </c>
      <c r="K8" s="25">
        <v>4</v>
      </c>
      <c r="L8" s="25">
        <v>3</v>
      </c>
      <c r="M8" s="25">
        <v>5</v>
      </c>
      <c r="N8" s="25">
        <v>15</v>
      </c>
      <c r="O8" s="9">
        <f t="shared" si="0"/>
        <v>38</v>
      </c>
      <c r="P8" s="10">
        <f t="shared" si="1"/>
        <v>0.79166666666666663</v>
      </c>
      <c r="Q8" s="11" t="s">
        <v>310</v>
      </c>
    </row>
    <row r="9" spans="1:17" ht="14.25" customHeight="1">
      <c r="A9" s="13" t="s">
        <v>84</v>
      </c>
      <c r="B9" s="13" t="s">
        <v>52</v>
      </c>
      <c r="C9" s="13" t="s">
        <v>85</v>
      </c>
      <c r="D9" s="5">
        <v>23</v>
      </c>
      <c r="E9" s="5" t="s">
        <v>34</v>
      </c>
      <c r="F9" s="6" t="s">
        <v>23</v>
      </c>
      <c r="G9" s="13" t="s">
        <v>35</v>
      </c>
      <c r="H9" s="25">
        <v>3</v>
      </c>
      <c r="I9" s="25">
        <v>3</v>
      </c>
      <c r="J9" s="25">
        <v>5</v>
      </c>
      <c r="K9" s="25">
        <v>4</v>
      </c>
      <c r="L9" s="25">
        <v>1</v>
      </c>
      <c r="M9" s="25">
        <v>2</v>
      </c>
      <c r="N9" s="25">
        <v>20</v>
      </c>
      <c r="O9" s="9">
        <f t="shared" si="0"/>
        <v>38</v>
      </c>
      <c r="P9" s="10">
        <f t="shared" si="1"/>
        <v>0.79166666666666663</v>
      </c>
      <c r="Q9" s="11" t="s">
        <v>310</v>
      </c>
    </row>
    <row r="10" spans="1:17" ht="14.25" customHeight="1">
      <c r="A10" s="13" t="s">
        <v>36</v>
      </c>
      <c r="B10" s="13" t="s">
        <v>37</v>
      </c>
      <c r="C10" s="13" t="s">
        <v>38</v>
      </c>
      <c r="D10" s="5">
        <v>5</v>
      </c>
      <c r="E10" s="5" t="s">
        <v>34</v>
      </c>
      <c r="F10" s="6" t="s">
        <v>23</v>
      </c>
      <c r="G10" s="13" t="s">
        <v>35</v>
      </c>
      <c r="H10" s="12">
        <v>3</v>
      </c>
      <c r="I10" s="12">
        <v>1</v>
      </c>
      <c r="J10" s="12">
        <v>5</v>
      </c>
      <c r="K10" s="12">
        <v>4</v>
      </c>
      <c r="L10" s="12">
        <v>2</v>
      </c>
      <c r="M10" s="12">
        <v>2</v>
      </c>
      <c r="N10" s="12">
        <v>20</v>
      </c>
      <c r="O10" s="9">
        <f t="shared" si="0"/>
        <v>37</v>
      </c>
      <c r="P10" s="10">
        <f t="shared" si="1"/>
        <v>0.77083333333333337</v>
      </c>
      <c r="Q10" s="11" t="s">
        <v>310</v>
      </c>
    </row>
    <row r="11" spans="1:17" ht="14.25" customHeight="1">
      <c r="A11" s="13" t="s">
        <v>86</v>
      </c>
      <c r="B11" s="13" t="s">
        <v>87</v>
      </c>
      <c r="C11" s="13" t="s">
        <v>88</v>
      </c>
      <c r="D11" s="5">
        <v>24</v>
      </c>
      <c r="E11" s="5" t="s">
        <v>34</v>
      </c>
      <c r="F11" s="6" t="s">
        <v>23</v>
      </c>
      <c r="G11" s="13" t="s">
        <v>35</v>
      </c>
      <c r="H11" s="25">
        <v>3</v>
      </c>
      <c r="I11" s="25">
        <v>1</v>
      </c>
      <c r="J11" s="25">
        <v>5</v>
      </c>
      <c r="K11" s="25">
        <v>4</v>
      </c>
      <c r="L11" s="25">
        <v>1</v>
      </c>
      <c r="M11" s="25">
        <v>3</v>
      </c>
      <c r="N11" s="25">
        <v>20</v>
      </c>
      <c r="O11" s="9">
        <f t="shared" si="0"/>
        <v>37</v>
      </c>
      <c r="P11" s="10">
        <f t="shared" si="1"/>
        <v>0.77083333333333337</v>
      </c>
      <c r="Q11" s="11" t="s">
        <v>310</v>
      </c>
    </row>
    <row r="12" spans="1:17" ht="14.25" customHeight="1">
      <c r="A12" s="13" t="s">
        <v>92</v>
      </c>
      <c r="B12" s="13" t="s">
        <v>93</v>
      </c>
      <c r="C12" s="13" t="s">
        <v>94</v>
      </c>
      <c r="D12" s="5">
        <v>27</v>
      </c>
      <c r="E12" s="5" t="s">
        <v>34</v>
      </c>
      <c r="F12" s="6" t="s">
        <v>23</v>
      </c>
      <c r="G12" s="13" t="s">
        <v>35</v>
      </c>
      <c r="H12" s="25">
        <v>3</v>
      </c>
      <c r="I12" s="25">
        <v>1</v>
      </c>
      <c r="J12" s="25">
        <v>5</v>
      </c>
      <c r="K12" s="25">
        <v>3</v>
      </c>
      <c r="L12" s="25">
        <v>2</v>
      </c>
      <c r="M12" s="25">
        <v>3</v>
      </c>
      <c r="N12" s="25">
        <v>20</v>
      </c>
      <c r="O12" s="9">
        <f t="shared" si="0"/>
        <v>37</v>
      </c>
      <c r="P12" s="10">
        <f t="shared" si="1"/>
        <v>0.77083333333333337</v>
      </c>
      <c r="Q12" s="11" t="s">
        <v>310</v>
      </c>
    </row>
    <row r="13" spans="1:17" ht="14.25" customHeight="1">
      <c r="A13" s="19" t="s">
        <v>25</v>
      </c>
      <c r="B13" s="19" t="s">
        <v>26</v>
      </c>
      <c r="C13" s="19" t="s">
        <v>27</v>
      </c>
      <c r="D13" s="5">
        <v>2</v>
      </c>
      <c r="E13" s="5" t="s">
        <v>22</v>
      </c>
      <c r="F13" s="6" t="s">
        <v>23</v>
      </c>
      <c r="G13" s="13" t="s">
        <v>24</v>
      </c>
      <c r="H13" s="12">
        <v>3</v>
      </c>
      <c r="I13" s="12">
        <v>5</v>
      </c>
      <c r="J13" s="12">
        <v>5</v>
      </c>
      <c r="K13" s="12">
        <v>1</v>
      </c>
      <c r="L13" s="12">
        <v>2</v>
      </c>
      <c r="M13" s="12">
        <v>0</v>
      </c>
      <c r="N13" s="12">
        <v>19</v>
      </c>
      <c r="O13" s="9">
        <f t="shared" si="0"/>
        <v>35</v>
      </c>
      <c r="P13" s="10">
        <f t="shared" si="1"/>
        <v>0.72916666666666663</v>
      </c>
      <c r="Q13" s="11" t="s">
        <v>310</v>
      </c>
    </row>
    <row r="14" spans="1:17" ht="14.25" customHeight="1">
      <c r="A14" s="13" t="s">
        <v>45</v>
      </c>
      <c r="B14" s="13" t="s">
        <v>46</v>
      </c>
      <c r="C14" s="13" t="s">
        <v>47</v>
      </c>
      <c r="D14" s="5">
        <v>9</v>
      </c>
      <c r="E14" s="5" t="s">
        <v>34</v>
      </c>
      <c r="F14" s="6" t="s">
        <v>23</v>
      </c>
      <c r="G14" s="13" t="s">
        <v>35</v>
      </c>
      <c r="H14" s="8">
        <v>3</v>
      </c>
      <c r="I14" s="8">
        <v>5</v>
      </c>
      <c r="J14" s="8">
        <v>2</v>
      </c>
      <c r="K14" s="8">
        <v>1</v>
      </c>
      <c r="L14" s="8">
        <v>1</v>
      </c>
      <c r="M14" s="8">
        <v>3</v>
      </c>
      <c r="N14" s="8">
        <v>20</v>
      </c>
      <c r="O14" s="9">
        <f t="shared" si="0"/>
        <v>35</v>
      </c>
      <c r="P14" s="10">
        <f t="shared" si="1"/>
        <v>0.72916666666666663</v>
      </c>
      <c r="Q14" s="11" t="s">
        <v>310</v>
      </c>
    </row>
    <row r="15" spans="1:17" ht="14.25" customHeight="1">
      <c r="A15" s="13" t="s">
        <v>131</v>
      </c>
      <c r="B15" s="13" t="s">
        <v>132</v>
      </c>
      <c r="C15" s="13" t="s">
        <v>99</v>
      </c>
      <c r="D15" s="5">
        <v>48</v>
      </c>
      <c r="E15" s="5" t="s">
        <v>111</v>
      </c>
      <c r="F15" s="6" t="s">
        <v>23</v>
      </c>
      <c r="G15" s="13" t="s">
        <v>35</v>
      </c>
      <c r="H15" s="12">
        <v>3</v>
      </c>
      <c r="I15" s="12">
        <v>3</v>
      </c>
      <c r="J15" s="12">
        <v>5</v>
      </c>
      <c r="K15" s="12">
        <v>3</v>
      </c>
      <c r="L15" s="12">
        <v>0</v>
      </c>
      <c r="M15" s="12">
        <v>0</v>
      </c>
      <c r="N15" s="12">
        <v>20</v>
      </c>
      <c r="O15" s="9">
        <f t="shared" si="0"/>
        <v>34</v>
      </c>
      <c r="P15" s="10">
        <f t="shared" si="1"/>
        <v>0.70833333333333337</v>
      </c>
      <c r="Q15" s="11" t="s">
        <v>310</v>
      </c>
    </row>
    <row r="16" spans="1:17" ht="14.25" customHeight="1">
      <c r="A16" s="13" t="s">
        <v>51</v>
      </c>
      <c r="B16" s="13" t="s">
        <v>52</v>
      </c>
      <c r="C16" s="13" t="s">
        <v>53</v>
      </c>
      <c r="D16" s="5">
        <v>11</v>
      </c>
      <c r="E16" s="5" t="s">
        <v>34</v>
      </c>
      <c r="F16" s="6" t="s">
        <v>23</v>
      </c>
      <c r="G16" s="13" t="s">
        <v>35</v>
      </c>
      <c r="H16" s="12">
        <v>3</v>
      </c>
      <c r="I16" s="12">
        <v>5</v>
      </c>
      <c r="J16" s="12">
        <v>5</v>
      </c>
      <c r="K16" s="12">
        <v>3</v>
      </c>
      <c r="L16" s="12">
        <v>0</v>
      </c>
      <c r="M16" s="12">
        <v>2</v>
      </c>
      <c r="N16" s="12">
        <v>15</v>
      </c>
      <c r="O16" s="9">
        <f t="shared" si="0"/>
        <v>33</v>
      </c>
      <c r="P16" s="10">
        <f t="shared" si="1"/>
        <v>0.6875</v>
      </c>
      <c r="Q16" s="11" t="s">
        <v>310</v>
      </c>
    </row>
    <row r="17" spans="1:17" ht="14.25" customHeight="1">
      <c r="A17" s="13" t="s">
        <v>61</v>
      </c>
      <c r="B17" s="13" t="s">
        <v>62</v>
      </c>
      <c r="C17" s="13" t="s">
        <v>63</v>
      </c>
      <c r="D17" s="5">
        <v>15</v>
      </c>
      <c r="E17" s="5" t="s">
        <v>34</v>
      </c>
      <c r="F17" s="6" t="s">
        <v>23</v>
      </c>
      <c r="G17" s="13" t="s">
        <v>35</v>
      </c>
      <c r="H17" s="12">
        <v>3</v>
      </c>
      <c r="I17" s="12">
        <v>3</v>
      </c>
      <c r="J17" s="12">
        <v>5</v>
      </c>
      <c r="K17" s="12">
        <v>3</v>
      </c>
      <c r="L17" s="12">
        <v>2</v>
      </c>
      <c r="M17" s="12">
        <v>2</v>
      </c>
      <c r="N17" s="12">
        <v>15</v>
      </c>
      <c r="O17" s="9">
        <f t="shared" si="0"/>
        <v>33</v>
      </c>
      <c r="P17" s="10">
        <f t="shared" si="1"/>
        <v>0.6875</v>
      </c>
      <c r="Q17" s="11" t="s">
        <v>310</v>
      </c>
    </row>
    <row r="18" spans="1:17" ht="14.25" customHeight="1">
      <c r="A18" s="13" t="s">
        <v>104</v>
      </c>
      <c r="B18" s="13" t="s">
        <v>105</v>
      </c>
      <c r="C18" s="13" t="s">
        <v>106</v>
      </c>
      <c r="D18" s="5">
        <v>32</v>
      </c>
      <c r="E18" s="5" t="s">
        <v>34</v>
      </c>
      <c r="F18" s="6" t="s">
        <v>23</v>
      </c>
      <c r="G18" s="13" t="s">
        <v>35</v>
      </c>
      <c r="H18" s="8">
        <v>3</v>
      </c>
      <c r="I18" s="8">
        <v>3</v>
      </c>
      <c r="J18" s="8">
        <v>1</v>
      </c>
      <c r="K18" s="8">
        <v>3</v>
      </c>
      <c r="L18" s="8">
        <v>2</v>
      </c>
      <c r="M18" s="8">
        <v>3</v>
      </c>
      <c r="N18" s="8">
        <v>17</v>
      </c>
      <c r="O18" s="9">
        <f t="shared" si="0"/>
        <v>32</v>
      </c>
      <c r="P18" s="10">
        <f t="shared" si="1"/>
        <v>0.66666666666666663</v>
      </c>
      <c r="Q18" s="11" t="s">
        <v>310</v>
      </c>
    </row>
    <row r="19" spans="1:17" ht="14.25" customHeight="1">
      <c r="A19" s="13" t="s">
        <v>133</v>
      </c>
      <c r="B19" s="13" t="s">
        <v>32</v>
      </c>
      <c r="C19" s="13" t="s">
        <v>134</v>
      </c>
      <c r="D19" s="5">
        <v>49</v>
      </c>
      <c r="E19" s="5" t="s">
        <v>111</v>
      </c>
      <c r="F19" s="6" t="s">
        <v>23</v>
      </c>
      <c r="G19" s="13" t="s">
        <v>35</v>
      </c>
      <c r="H19" s="12">
        <v>3</v>
      </c>
      <c r="I19" s="12">
        <v>3</v>
      </c>
      <c r="J19" s="12">
        <v>5</v>
      </c>
      <c r="K19" s="12">
        <v>2</v>
      </c>
      <c r="L19" s="12">
        <v>1</v>
      </c>
      <c r="M19" s="12">
        <v>2</v>
      </c>
      <c r="N19" s="12">
        <v>15</v>
      </c>
      <c r="O19" s="9">
        <f t="shared" si="0"/>
        <v>31</v>
      </c>
      <c r="P19" s="10">
        <f t="shared" si="1"/>
        <v>0.64583333333333337</v>
      </c>
      <c r="Q19" s="11" t="s">
        <v>310</v>
      </c>
    </row>
    <row r="20" spans="1:17" ht="14.25" customHeight="1">
      <c r="A20" s="21" t="s">
        <v>157</v>
      </c>
      <c r="B20" s="21" t="s">
        <v>158</v>
      </c>
      <c r="C20" s="21" t="s">
        <v>99</v>
      </c>
      <c r="D20" s="25">
        <v>62</v>
      </c>
      <c r="E20" s="22" t="s">
        <v>156</v>
      </c>
      <c r="F20" s="6" t="s">
        <v>23</v>
      </c>
      <c r="G20" s="19" t="s">
        <v>24</v>
      </c>
      <c r="H20" s="25">
        <v>3</v>
      </c>
      <c r="I20" s="25">
        <v>5</v>
      </c>
      <c r="J20" s="25">
        <v>5</v>
      </c>
      <c r="K20" s="25">
        <v>2</v>
      </c>
      <c r="L20" s="25">
        <v>1</v>
      </c>
      <c r="M20" s="25">
        <v>0</v>
      </c>
      <c r="N20" s="25">
        <v>15</v>
      </c>
      <c r="O20" s="9">
        <f t="shared" si="0"/>
        <v>31</v>
      </c>
      <c r="P20" s="10">
        <f t="shared" si="1"/>
        <v>0.64583333333333337</v>
      </c>
      <c r="Q20" s="11" t="s">
        <v>310</v>
      </c>
    </row>
    <row r="21" spans="1:17" ht="14.25" customHeight="1">
      <c r="A21" s="13" t="s">
        <v>69</v>
      </c>
      <c r="B21" s="13" t="s">
        <v>70</v>
      </c>
      <c r="C21" s="13" t="s">
        <v>71</v>
      </c>
      <c r="D21" s="5">
        <v>18</v>
      </c>
      <c r="E21" s="5" t="s">
        <v>34</v>
      </c>
      <c r="F21" s="6" t="s">
        <v>23</v>
      </c>
      <c r="G21" s="13" t="s">
        <v>35</v>
      </c>
      <c r="H21" s="12">
        <v>3</v>
      </c>
      <c r="I21" s="12">
        <v>1</v>
      </c>
      <c r="J21" s="12">
        <v>5</v>
      </c>
      <c r="K21" s="12">
        <v>2</v>
      </c>
      <c r="L21" s="12">
        <v>2</v>
      </c>
      <c r="M21" s="12">
        <v>2</v>
      </c>
      <c r="N21" s="12">
        <v>15</v>
      </c>
      <c r="O21" s="9">
        <f t="shared" si="0"/>
        <v>30</v>
      </c>
      <c r="P21" s="10">
        <f t="shared" si="1"/>
        <v>0.625</v>
      </c>
      <c r="Q21" s="11" t="s">
        <v>311</v>
      </c>
    </row>
    <row r="22" spans="1:17" ht="14.25" customHeight="1">
      <c r="A22" s="21" t="s">
        <v>154</v>
      </c>
      <c r="B22" s="21" t="s">
        <v>155</v>
      </c>
      <c r="C22" s="21" t="s">
        <v>114</v>
      </c>
      <c r="D22" s="25">
        <v>61</v>
      </c>
      <c r="E22" s="22" t="s">
        <v>156</v>
      </c>
      <c r="F22" s="6" t="s">
        <v>23</v>
      </c>
      <c r="G22" s="19" t="s">
        <v>24</v>
      </c>
      <c r="H22" s="14">
        <v>3</v>
      </c>
      <c r="I22" s="14">
        <v>5</v>
      </c>
      <c r="J22" s="14">
        <v>5</v>
      </c>
      <c r="K22" s="14">
        <v>4</v>
      </c>
      <c r="L22" s="14">
        <v>2</v>
      </c>
      <c r="M22" s="14">
        <v>1</v>
      </c>
      <c r="N22" s="14">
        <v>10</v>
      </c>
      <c r="O22" s="9">
        <f t="shared" si="0"/>
        <v>30</v>
      </c>
      <c r="P22" s="10">
        <f t="shared" si="1"/>
        <v>0.625</v>
      </c>
      <c r="Q22" s="11" t="s">
        <v>311</v>
      </c>
    </row>
    <row r="23" spans="1:17" ht="14.25" customHeight="1">
      <c r="A23" s="13" t="s">
        <v>66</v>
      </c>
      <c r="B23" s="13" t="s">
        <v>67</v>
      </c>
      <c r="C23" s="13" t="s">
        <v>68</v>
      </c>
      <c r="D23" s="5">
        <v>17</v>
      </c>
      <c r="E23" s="5" t="s">
        <v>34</v>
      </c>
      <c r="F23" s="6" t="s">
        <v>23</v>
      </c>
      <c r="G23" s="13" t="s">
        <v>35</v>
      </c>
      <c r="H23" s="12">
        <v>3</v>
      </c>
      <c r="I23" s="12">
        <v>3</v>
      </c>
      <c r="J23" s="12">
        <v>5</v>
      </c>
      <c r="K23" s="12">
        <v>4</v>
      </c>
      <c r="L23" s="12">
        <v>2</v>
      </c>
      <c r="M23" s="12">
        <v>2</v>
      </c>
      <c r="N23" s="12">
        <v>10</v>
      </c>
      <c r="O23" s="9">
        <f t="shared" si="0"/>
        <v>29</v>
      </c>
      <c r="P23" s="10">
        <f t="shared" si="1"/>
        <v>0.60416666666666663</v>
      </c>
      <c r="Q23" s="11" t="s">
        <v>311</v>
      </c>
    </row>
    <row r="24" spans="1:17" ht="14.25" customHeight="1">
      <c r="A24" s="13" t="s">
        <v>120</v>
      </c>
      <c r="B24" s="13" t="s">
        <v>121</v>
      </c>
      <c r="C24" s="13" t="s">
        <v>122</v>
      </c>
      <c r="D24" s="5">
        <v>41</v>
      </c>
      <c r="E24" s="5" t="s">
        <v>111</v>
      </c>
      <c r="F24" s="6" t="s">
        <v>23</v>
      </c>
      <c r="G24" s="13" t="s">
        <v>35</v>
      </c>
      <c r="H24" s="12">
        <v>3</v>
      </c>
      <c r="I24" s="12">
        <v>5</v>
      </c>
      <c r="J24" s="12">
        <v>5</v>
      </c>
      <c r="K24" s="12">
        <v>4</v>
      </c>
      <c r="L24" s="12">
        <v>1</v>
      </c>
      <c r="M24" s="12">
        <v>0</v>
      </c>
      <c r="N24" s="12">
        <v>10</v>
      </c>
      <c r="O24" s="9">
        <f t="shared" si="0"/>
        <v>28</v>
      </c>
      <c r="P24" s="10">
        <f t="shared" si="1"/>
        <v>0.58333333333333337</v>
      </c>
      <c r="Q24" s="11" t="s">
        <v>311</v>
      </c>
    </row>
    <row r="25" spans="1:17" ht="14.25" customHeight="1">
      <c r="A25" s="19" t="s">
        <v>162</v>
      </c>
      <c r="B25" s="19" t="s">
        <v>163</v>
      </c>
      <c r="C25" s="19" t="s">
        <v>164</v>
      </c>
      <c r="D25" s="5">
        <v>64</v>
      </c>
      <c r="E25" s="5" t="s">
        <v>22</v>
      </c>
      <c r="F25" s="6" t="s">
        <v>23</v>
      </c>
      <c r="G25" s="13" t="s">
        <v>24</v>
      </c>
      <c r="H25" s="8">
        <v>3</v>
      </c>
      <c r="I25" s="8">
        <v>1</v>
      </c>
      <c r="J25" s="8">
        <v>5</v>
      </c>
      <c r="K25" s="8">
        <v>2</v>
      </c>
      <c r="L25" s="8">
        <v>1</v>
      </c>
      <c r="M25" s="8">
        <v>0</v>
      </c>
      <c r="N25" s="8">
        <v>15</v>
      </c>
      <c r="O25" s="9">
        <f t="shared" si="0"/>
        <v>27</v>
      </c>
      <c r="P25" s="10">
        <f t="shared" si="1"/>
        <v>0.5625</v>
      </c>
      <c r="Q25" s="11" t="s">
        <v>311</v>
      </c>
    </row>
    <row r="26" spans="1:17" ht="14.25" customHeight="1">
      <c r="A26" s="19" t="s">
        <v>19</v>
      </c>
      <c r="B26" s="19" t="s">
        <v>20</v>
      </c>
      <c r="C26" s="19" t="s">
        <v>21</v>
      </c>
      <c r="D26" s="5">
        <v>1</v>
      </c>
      <c r="E26" s="5" t="s">
        <v>22</v>
      </c>
      <c r="F26" s="6" t="s">
        <v>23</v>
      </c>
      <c r="G26" s="13" t="s">
        <v>24</v>
      </c>
      <c r="H26" s="8">
        <v>3</v>
      </c>
      <c r="I26" s="8">
        <v>3</v>
      </c>
      <c r="J26" s="8">
        <v>5</v>
      </c>
      <c r="K26" s="8">
        <v>2</v>
      </c>
      <c r="L26" s="8">
        <v>3</v>
      </c>
      <c r="M26" s="8">
        <v>0</v>
      </c>
      <c r="N26" s="8">
        <v>10</v>
      </c>
      <c r="O26" s="9">
        <f t="shared" si="0"/>
        <v>26</v>
      </c>
      <c r="P26" s="10">
        <f t="shared" si="1"/>
        <v>0.54166666666666663</v>
      </c>
      <c r="Q26" s="11" t="s">
        <v>311</v>
      </c>
    </row>
    <row r="27" spans="1:17" ht="14.25" customHeight="1">
      <c r="A27" s="13" t="s">
        <v>101</v>
      </c>
      <c r="B27" s="13" t="s">
        <v>102</v>
      </c>
      <c r="C27" s="13" t="s">
        <v>103</v>
      </c>
      <c r="D27" s="5">
        <v>31</v>
      </c>
      <c r="E27" s="5" t="s">
        <v>34</v>
      </c>
      <c r="F27" s="6" t="s">
        <v>23</v>
      </c>
      <c r="G27" s="13" t="s">
        <v>35</v>
      </c>
      <c r="H27" s="14">
        <v>3</v>
      </c>
      <c r="I27" s="14">
        <v>5</v>
      </c>
      <c r="J27" s="14">
        <v>5</v>
      </c>
      <c r="K27" s="14">
        <v>0</v>
      </c>
      <c r="L27" s="14">
        <v>1</v>
      </c>
      <c r="M27" s="14">
        <v>2</v>
      </c>
      <c r="N27" s="14">
        <v>10</v>
      </c>
      <c r="O27" s="9">
        <f t="shared" si="0"/>
        <v>26</v>
      </c>
      <c r="P27" s="10">
        <f t="shared" si="1"/>
        <v>0.54166666666666663</v>
      </c>
      <c r="Q27" s="11" t="s">
        <v>311</v>
      </c>
    </row>
    <row r="28" spans="1:17" ht="14.25" customHeight="1">
      <c r="A28" s="13" t="s">
        <v>151</v>
      </c>
      <c r="B28" s="13" t="s">
        <v>152</v>
      </c>
      <c r="C28" s="13" t="s">
        <v>153</v>
      </c>
      <c r="D28" s="5">
        <v>60</v>
      </c>
      <c r="E28" s="5" t="s">
        <v>111</v>
      </c>
      <c r="F28" s="6" t="s">
        <v>23</v>
      </c>
      <c r="G28" s="13" t="s">
        <v>35</v>
      </c>
      <c r="H28" s="14">
        <v>3</v>
      </c>
      <c r="I28" s="14">
        <v>3</v>
      </c>
      <c r="J28" s="14">
        <v>5</v>
      </c>
      <c r="K28" s="14">
        <v>4</v>
      </c>
      <c r="L28" s="14">
        <v>1</v>
      </c>
      <c r="M28" s="14">
        <v>0</v>
      </c>
      <c r="N28" s="14">
        <v>10</v>
      </c>
      <c r="O28" s="9">
        <f t="shared" si="0"/>
        <v>26</v>
      </c>
      <c r="P28" s="10">
        <f t="shared" si="1"/>
        <v>0.54166666666666663</v>
      </c>
      <c r="Q28" s="11" t="s">
        <v>311</v>
      </c>
    </row>
    <row r="29" spans="1:17" ht="14.25" customHeight="1">
      <c r="A29" s="13" t="s">
        <v>39</v>
      </c>
      <c r="B29" s="13" t="s">
        <v>40</v>
      </c>
      <c r="C29" s="13" t="s">
        <v>41</v>
      </c>
      <c r="D29" s="5">
        <v>6</v>
      </c>
      <c r="E29" s="5" t="s">
        <v>34</v>
      </c>
      <c r="F29" s="6" t="s">
        <v>23</v>
      </c>
      <c r="G29" s="13" t="s">
        <v>35</v>
      </c>
      <c r="H29" s="12">
        <v>0</v>
      </c>
      <c r="I29" s="12">
        <v>5</v>
      </c>
      <c r="J29" s="12">
        <v>5</v>
      </c>
      <c r="K29" s="12">
        <v>2</v>
      </c>
      <c r="L29" s="12">
        <v>1</v>
      </c>
      <c r="M29" s="12">
        <v>2</v>
      </c>
      <c r="N29" s="12">
        <v>10</v>
      </c>
      <c r="O29" s="9">
        <f t="shared" si="0"/>
        <v>25</v>
      </c>
      <c r="P29" s="10">
        <f t="shared" si="1"/>
        <v>0.52083333333333337</v>
      </c>
      <c r="Q29" s="11" t="s">
        <v>311</v>
      </c>
    </row>
    <row r="30" spans="1:17" ht="14.25" customHeight="1">
      <c r="A30" s="13" t="s">
        <v>48</v>
      </c>
      <c r="B30" s="13" t="s">
        <v>49</v>
      </c>
      <c r="C30" s="13" t="s">
        <v>50</v>
      </c>
      <c r="D30" s="5">
        <v>10</v>
      </c>
      <c r="E30" s="5" t="s">
        <v>34</v>
      </c>
      <c r="F30" s="6" t="s">
        <v>23</v>
      </c>
      <c r="G30" s="13" t="s">
        <v>35</v>
      </c>
      <c r="H30" s="12">
        <v>1</v>
      </c>
      <c r="I30" s="12">
        <v>1</v>
      </c>
      <c r="J30" s="12">
        <v>5</v>
      </c>
      <c r="K30" s="12">
        <v>5</v>
      </c>
      <c r="L30" s="12">
        <v>2</v>
      </c>
      <c r="M30" s="12">
        <v>0</v>
      </c>
      <c r="N30" s="12">
        <v>10</v>
      </c>
      <c r="O30" s="9">
        <f t="shared" si="0"/>
        <v>24</v>
      </c>
      <c r="P30" s="10">
        <f t="shared" si="1"/>
        <v>0.5</v>
      </c>
      <c r="Q30" s="11" t="s">
        <v>311</v>
      </c>
    </row>
    <row r="31" spans="1:17" ht="14.25" customHeight="1">
      <c r="A31" s="13" t="s">
        <v>78</v>
      </c>
      <c r="B31" s="13" t="s">
        <v>79</v>
      </c>
      <c r="C31" s="13" t="s">
        <v>80</v>
      </c>
      <c r="D31" s="5">
        <v>21</v>
      </c>
      <c r="E31" s="5" t="s">
        <v>34</v>
      </c>
      <c r="F31" s="6" t="s">
        <v>23</v>
      </c>
      <c r="G31" s="13" t="s">
        <v>35</v>
      </c>
      <c r="H31" s="14">
        <v>3</v>
      </c>
      <c r="I31" s="14">
        <v>1</v>
      </c>
      <c r="J31" s="14">
        <v>2</v>
      </c>
      <c r="K31" s="14">
        <v>4</v>
      </c>
      <c r="L31" s="14">
        <v>2</v>
      </c>
      <c r="M31" s="14">
        <v>2</v>
      </c>
      <c r="N31" s="14">
        <v>10</v>
      </c>
      <c r="O31" s="9">
        <f t="shared" si="0"/>
        <v>24</v>
      </c>
      <c r="P31" s="10">
        <f t="shared" si="1"/>
        <v>0.5</v>
      </c>
      <c r="Q31" s="11" t="s">
        <v>311</v>
      </c>
    </row>
    <row r="32" spans="1:17" ht="14.25" customHeight="1">
      <c r="A32" s="13" t="s">
        <v>95</v>
      </c>
      <c r="B32" s="13" t="s">
        <v>96</v>
      </c>
      <c r="C32" s="13" t="s">
        <v>71</v>
      </c>
      <c r="D32" s="5">
        <v>28</v>
      </c>
      <c r="E32" s="5" t="s">
        <v>34</v>
      </c>
      <c r="F32" s="6" t="s">
        <v>23</v>
      </c>
      <c r="G32" s="13" t="s">
        <v>35</v>
      </c>
      <c r="H32" s="14">
        <v>3</v>
      </c>
      <c r="I32" s="14">
        <v>2</v>
      </c>
      <c r="J32" s="14">
        <v>5</v>
      </c>
      <c r="K32" s="14">
        <v>1</v>
      </c>
      <c r="L32" s="14">
        <v>2</v>
      </c>
      <c r="M32" s="14">
        <v>3</v>
      </c>
      <c r="N32" s="14">
        <v>7</v>
      </c>
      <c r="O32" s="9">
        <f t="shared" si="0"/>
        <v>23</v>
      </c>
      <c r="P32" s="10">
        <f t="shared" si="1"/>
        <v>0.47916666666666669</v>
      </c>
      <c r="Q32" s="11" t="s">
        <v>311</v>
      </c>
    </row>
    <row r="33" spans="1:17" ht="14.25" customHeight="1">
      <c r="A33" s="13" t="s">
        <v>107</v>
      </c>
      <c r="B33" s="13" t="s">
        <v>108</v>
      </c>
      <c r="C33" s="13" t="s">
        <v>60</v>
      </c>
      <c r="D33" s="5">
        <v>33</v>
      </c>
      <c r="E33" s="5" t="s">
        <v>34</v>
      </c>
      <c r="F33" s="6" t="s">
        <v>23</v>
      </c>
      <c r="G33" s="13" t="s">
        <v>35</v>
      </c>
      <c r="H33" s="12">
        <v>3</v>
      </c>
      <c r="I33" s="12">
        <v>3</v>
      </c>
      <c r="J33" s="12">
        <v>1</v>
      </c>
      <c r="K33" s="12">
        <v>3</v>
      </c>
      <c r="L33" s="12">
        <v>2</v>
      </c>
      <c r="M33" s="12">
        <v>1</v>
      </c>
      <c r="N33" s="12">
        <v>10</v>
      </c>
      <c r="O33" s="9">
        <f t="shared" si="0"/>
        <v>23</v>
      </c>
      <c r="P33" s="10">
        <f t="shared" si="1"/>
        <v>0.47916666666666669</v>
      </c>
      <c r="Q33" s="11" t="s">
        <v>311</v>
      </c>
    </row>
    <row r="34" spans="1:17" ht="14.25" customHeight="1">
      <c r="A34" s="13" t="s">
        <v>57</v>
      </c>
      <c r="B34" s="13" t="s">
        <v>49</v>
      </c>
      <c r="C34" s="13" t="s">
        <v>58</v>
      </c>
      <c r="D34" s="5">
        <v>13</v>
      </c>
      <c r="E34" s="5" t="s">
        <v>34</v>
      </c>
      <c r="F34" s="6" t="s">
        <v>23</v>
      </c>
      <c r="G34" s="13" t="s">
        <v>35</v>
      </c>
      <c r="H34" s="12">
        <v>3</v>
      </c>
      <c r="I34" s="12">
        <v>5</v>
      </c>
      <c r="J34" s="12">
        <v>5</v>
      </c>
      <c r="K34" s="12">
        <v>4</v>
      </c>
      <c r="L34" s="12">
        <v>2</v>
      </c>
      <c r="M34" s="12">
        <v>3</v>
      </c>
      <c r="N34" s="12">
        <v>0</v>
      </c>
      <c r="O34" s="9">
        <f t="shared" si="0"/>
        <v>22</v>
      </c>
      <c r="P34" s="10">
        <f t="shared" si="1"/>
        <v>0.45833333333333331</v>
      </c>
      <c r="Q34" s="11" t="s">
        <v>311</v>
      </c>
    </row>
    <row r="35" spans="1:17" ht="14.25" customHeight="1">
      <c r="A35" s="13" t="s">
        <v>128</v>
      </c>
      <c r="B35" s="13" t="s">
        <v>129</v>
      </c>
      <c r="C35" s="13" t="s">
        <v>130</v>
      </c>
      <c r="D35" s="5">
        <v>45</v>
      </c>
      <c r="E35" s="5" t="s">
        <v>111</v>
      </c>
      <c r="F35" s="6" t="s">
        <v>23</v>
      </c>
      <c r="G35" s="13" t="s">
        <v>35</v>
      </c>
      <c r="H35" s="12">
        <v>0</v>
      </c>
      <c r="I35" s="12">
        <v>3</v>
      </c>
      <c r="J35" s="12">
        <v>5</v>
      </c>
      <c r="K35" s="12">
        <v>2</v>
      </c>
      <c r="L35" s="12">
        <v>0</v>
      </c>
      <c r="M35" s="12">
        <v>0</v>
      </c>
      <c r="N35" s="12">
        <v>10</v>
      </c>
      <c r="O35" s="9">
        <f t="shared" si="0"/>
        <v>20</v>
      </c>
      <c r="P35" s="10">
        <f t="shared" si="1"/>
        <v>0.41666666666666669</v>
      </c>
      <c r="Q35" s="11" t="s">
        <v>311</v>
      </c>
    </row>
    <row r="36" spans="1:17" ht="14.25" customHeight="1">
      <c r="A36" s="13" t="s">
        <v>137</v>
      </c>
      <c r="B36" s="13" t="s">
        <v>138</v>
      </c>
      <c r="C36" s="13" t="s">
        <v>99</v>
      </c>
      <c r="D36" s="5">
        <v>51</v>
      </c>
      <c r="E36" s="5" t="s">
        <v>111</v>
      </c>
      <c r="F36" s="6" t="s">
        <v>23</v>
      </c>
      <c r="G36" s="13" t="s">
        <v>35</v>
      </c>
      <c r="H36" s="12">
        <v>3</v>
      </c>
      <c r="I36" s="12">
        <v>3</v>
      </c>
      <c r="J36" s="12">
        <v>5</v>
      </c>
      <c r="K36" s="12">
        <v>4</v>
      </c>
      <c r="L36" s="12">
        <v>0</v>
      </c>
      <c r="M36" s="12">
        <v>0</v>
      </c>
      <c r="N36" s="12">
        <v>5</v>
      </c>
      <c r="O36" s="9">
        <f t="shared" ref="O36:O67" si="2">SUM(H36:N36)</f>
        <v>20</v>
      </c>
      <c r="P36" s="10">
        <f t="shared" ref="P36:P67" si="3">O36/48</f>
        <v>0.41666666666666669</v>
      </c>
      <c r="Q36" s="11" t="s">
        <v>311</v>
      </c>
    </row>
    <row r="37" spans="1:17" ht="14.25" customHeight="1">
      <c r="A37" s="13" t="s">
        <v>149</v>
      </c>
      <c r="B37" s="13" t="s">
        <v>87</v>
      </c>
      <c r="C37" s="13" t="s">
        <v>150</v>
      </c>
      <c r="D37" s="5">
        <v>58</v>
      </c>
      <c r="E37" s="5" t="s">
        <v>111</v>
      </c>
      <c r="F37" s="6" t="s">
        <v>23</v>
      </c>
      <c r="G37" s="13" t="s">
        <v>35</v>
      </c>
      <c r="H37" s="25">
        <v>1</v>
      </c>
      <c r="I37" s="25">
        <v>2</v>
      </c>
      <c r="J37" s="25">
        <v>5</v>
      </c>
      <c r="K37" s="25">
        <v>0</v>
      </c>
      <c r="L37" s="25">
        <v>1</v>
      </c>
      <c r="M37" s="25">
        <v>0</v>
      </c>
      <c r="N37" s="25">
        <v>10</v>
      </c>
      <c r="O37" s="9">
        <f t="shared" si="2"/>
        <v>19</v>
      </c>
      <c r="P37" s="10">
        <f t="shared" si="3"/>
        <v>0.39583333333333331</v>
      </c>
      <c r="Q37" s="11" t="s">
        <v>311</v>
      </c>
    </row>
    <row r="38" spans="1:17" ht="14.25" customHeight="1">
      <c r="A38" s="13" t="s">
        <v>109</v>
      </c>
      <c r="B38" s="13" t="s">
        <v>110</v>
      </c>
      <c r="C38" s="13" t="s">
        <v>50</v>
      </c>
      <c r="D38" s="5">
        <v>35</v>
      </c>
      <c r="E38" s="5" t="s">
        <v>111</v>
      </c>
      <c r="F38" s="6" t="s">
        <v>23</v>
      </c>
      <c r="G38" s="13" t="s">
        <v>35</v>
      </c>
      <c r="H38" s="8">
        <v>3</v>
      </c>
      <c r="I38" s="8">
        <v>5</v>
      </c>
      <c r="J38" s="8">
        <v>5</v>
      </c>
      <c r="K38" s="8">
        <v>3</v>
      </c>
      <c r="L38" s="8">
        <v>0</v>
      </c>
      <c r="M38" s="8">
        <v>1</v>
      </c>
      <c r="N38" s="8">
        <v>0</v>
      </c>
      <c r="O38" s="9">
        <f t="shared" si="2"/>
        <v>17</v>
      </c>
      <c r="P38" s="10">
        <f t="shared" si="3"/>
        <v>0.35416666666666669</v>
      </c>
      <c r="Q38" s="11" t="s">
        <v>311</v>
      </c>
    </row>
    <row r="39" spans="1:17" ht="14.25" customHeight="1">
      <c r="A39" s="21" t="s">
        <v>159</v>
      </c>
      <c r="B39" s="21" t="s">
        <v>160</v>
      </c>
      <c r="C39" s="21" t="s">
        <v>161</v>
      </c>
      <c r="D39" s="25">
        <v>63</v>
      </c>
      <c r="E39" s="22" t="s">
        <v>156</v>
      </c>
      <c r="F39" s="6" t="s">
        <v>23</v>
      </c>
      <c r="G39" s="19" t="s">
        <v>24</v>
      </c>
      <c r="H39" s="25">
        <v>3</v>
      </c>
      <c r="I39" s="25">
        <v>0</v>
      </c>
      <c r="J39" s="25">
        <v>5</v>
      </c>
      <c r="K39" s="25">
        <v>1</v>
      </c>
      <c r="L39" s="25">
        <v>1</v>
      </c>
      <c r="M39" s="25">
        <v>0</v>
      </c>
      <c r="N39" s="25">
        <v>7</v>
      </c>
      <c r="O39" s="9">
        <f t="shared" si="2"/>
        <v>17</v>
      </c>
      <c r="P39" s="10">
        <f t="shared" si="3"/>
        <v>0.35416666666666669</v>
      </c>
      <c r="Q39" s="11" t="s">
        <v>311</v>
      </c>
    </row>
    <row r="40" spans="1:17" ht="14.25" customHeight="1">
      <c r="A40" s="13" t="s">
        <v>59</v>
      </c>
      <c r="B40" s="13" t="s">
        <v>55</v>
      </c>
      <c r="C40" s="13" t="s">
        <v>60</v>
      </c>
      <c r="D40" s="5">
        <v>14</v>
      </c>
      <c r="E40" s="5" t="s">
        <v>34</v>
      </c>
      <c r="F40" s="6" t="s">
        <v>23</v>
      </c>
      <c r="G40" s="13" t="s">
        <v>35</v>
      </c>
      <c r="H40" s="12">
        <v>1</v>
      </c>
      <c r="I40" s="12">
        <v>5</v>
      </c>
      <c r="J40" s="12">
        <v>2</v>
      </c>
      <c r="K40" s="12">
        <v>4</v>
      </c>
      <c r="L40" s="12">
        <v>2</v>
      </c>
      <c r="M40" s="12">
        <v>2</v>
      </c>
      <c r="N40" s="12">
        <v>0</v>
      </c>
      <c r="O40" s="9">
        <f t="shared" si="2"/>
        <v>16</v>
      </c>
      <c r="P40" s="10">
        <f t="shared" si="3"/>
        <v>0.33333333333333331</v>
      </c>
      <c r="Q40" s="11" t="s">
        <v>311</v>
      </c>
    </row>
    <row r="41" spans="1:17" ht="14.25" customHeight="1">
      <c r="A41" s="13" t="s">
        <v>81</v>
      </c>
      <c r="B41" s="13" t="s">
        <v>82</v>
      </c>
      <c r="C41" s="13" t="s">
        <v>83</v>
      </c>
      <c r="D41" s="5">
        <v>22</v>
      </c>
      <c r="E41" s="5" t="s">
        <v>34</v>
      </c>
      <c r="F41" s="6" t="s">
        <v>23</v>
      </c>
      <c r="G41" s="13" t="s">
        <v>35</v>
      </c>
      <c r="H41" s="14">
        <v>1</v>
      </c>
      <c r="I41" s="14">
        <v>0</v>
      </c>
      <c r="J41" s="14">
        <v>2</v>
      </c>
      <c r="K41" s="14">
        <v>1</v>
      </c>
      <c r="L41" s="14">
        <v>0</v>
      </c>
      <c r="M41" s="14">
        <v>2</v>
      </c>
      <c r="N41" s="14">
        <v>10</v>
      </c>
      <c r="O41" s="9">
        <f t="shared" si="2"/>
        <v>16</v>
      </c>
      <c r="P41" s="10">
        <f t="shared" si="3"/>
        <v>0.33333333333333331</v>
      </c>
      <c r="Q41" s="11" t="s">
        <v>311</v>
      </c>
    </row>
    <row r="42" spans="1:17" ht="14.25" customHeight="1">
      <c r="A42" s="13" t="s">
        <v>118</v>
      </c>
      <c r="B42" s="13" t="s">
        <v>119</v>
      </c>
      <c r="C42" s="13" t="s">
        <v>58</v>
      </c>
      <c r="D42" s="5">
        <v>39</v>
      </c>
      <c r="E42" s="5" t="s">
        <v>111</v>
      </c>
      <c r="F42" s="6" t="s">
        <v>23</v>
      </c>
      <c r="G42" s="13" t="s">
        <v>35</v>
      </c>
      <c r="H42" s="12">
        <v>1</v>
      </c>
      <c r="I42" s="12">
        <v>5</v>
      </c>
      <c r="J42" s="12">
        <v>5</v>
      </c>
      <c r="K42" s="12">
        <v>2</v>
      </c>
      <c r="L42" s="12">
        <v>0</v>
      </c>
      <c r="M42" s="12">
        <v>1</v>
      </c>
      <c r="N42" s="12">
        <v>0</v>
      </c>
      <c r="O42" s="9">
        <f t="shared" si="2"/>
        <v>14</v>
      </c>
      <c r="P42" s="10">
        <f t="shared" si="3"/>
        <v>0.29166666666666669</v>
      </c>
      <c r="Q42" s="11" t="s">
        <v>311</v>
      </c>
    </row>
    <row r="43" spans="1:17" ht="14.25" customHeight="1">
      <c r="A43" s="13" t="s">
        <v>19</v>
      </c>
      <c r="B43" s="13" t="s">
        <v>135</v>
      </c>
      <c r="C43" s="7" t="s">
        <v>136</v>
      </c>
      <c r="D43" s="5">
        <v>50</v>
      </c>
      <c r="E43" s="5" t="s">
        <v>111</v>
      </c>
      <c r="F43" s="6" t="s">
        <v>23</v>
      </c>
      <c r="G43" s="13" t="s">
        <v>35</v>
      </c>
      <c r="H43" s="12">
        <v>1</v>
      </c>
      <c r="I43" s="12">
        <v>4</v>
      </c>
      <c r="J43" s="12">
        <v>5</v>
      </c>
      <c r="K43" s="12">
        <v>3</v>
      </c>
      <c r="L43" s="12">
        <v>0</v>
      </c>
      <c r="M43" s="12">
        <v>0</v>
      </c>
      <c r="N43" s="12">
        <v>0</v>
      </c>
      <c r="O43" s="9">
        <f t="shared" si="2"/>
        <v>13</v>
      </c>
      <c r="P43" s="10">
        <f t="shared" si="3"/>
        <v>0.27083333333333331</v>
      </c>
      <c r="Q43" s="11" t="s">
        <v>311</v>
      </c>
    </row>
    <row r="44" spans="1:17" ht="14.25" customHeight="1">
      <c r="A44" s="19" t="s">
        <v>28</v>
      </c>
      <c r="B44" s="19" t="s">
        <v>29</v>
      </c>
      <c r="C44" s="19" t="s">
        <v>30</v>
      </c>
      <c r="D44" s="5">
        <v>3</v>
      </c>
      <c r="E44" s="5" t="s">
        <v>22</v>
      </c>
      <c r="F44" s="6" t="s">
        <v>23</v>
      </c>
      <c r="G44" s="13" t="s">
        <v>24</v>
      </c>
      <c r="H44" s="8">
        <v>1</v>
      </c>
      <c r="I44" s="8">
        <v>3</v>
      </c>
      <c r="J44" s="8">
        <v>1</v>
      </c>
      <c r="K44" s="8">
        <v>0</v>
      </c>
      <c r="L44" s="8">
        <v>2</v>
      </c>
      <c r="M44" s="8">
        <v>0</v>
      </c>
      <c r="N44" s="8">
        <v>5</v>
      </c>
      <c r="O44" s="9">
        <f t="shared" si="2"/>
        <v>12</v>
      </c>
      <c r="P44" s="10">
        <f t="shared" si="3"/>
        <v>0.25</v>
      </c>
      <c r="Q44" s="11" t="s">
        <v>311</v>
      </c>
    </row>
    <row r="45" spans="1:17" ht="14.25" customHeight="1">
      <c r="A45" s="7" t="s">
        <v>97</v>
      </c>
      <c r="B45" s="7" t="s">
        <v>98</v>
      </c>
      <c r="C45" s="7" t="s">
        <v>99</v>
      </c>
      <c r="D45" s="5">
        <v>29</v>
      </c>
      <c r="E45" s="5" t="s">
        <v>34</v>
      </c>
      <c r="F45" s="6" t="s">
        <v>23</v>
      </c>
      <c r="G45" s="13" t="s">
        <v>35</v>
      </c>
      <c r="H45" s="25">
        <v>3</v>
      </c>
      <c r="I45" s="25">
        <v>3</v>
      </c>
      <c r="J45" s="25">
        <v>5</v>
      </c>
      <c r="K45" s="25">
        <v>0</v>
      </c>
      <c r="L45" s="25">
        <v>1</v>
      </c>
      <c r="M45" s="25">
        <v>0</v>
      </c>
      <c r="N45" s="25">
        <v>0</v>
      </c>
      <c r="O45" s="9">
        <f t="shared" si="2"/>
        <v>12</v>
      </c>
      <c r="P45" s="10">
        <f t="shared" si="3"/>
        <v>0.25</v>
      </c>
      <c r="Q45" s="11" t="s">
        <v>311</v>
      </c>
    </row>
    <row r="46" spans="1:17" ht="14.25" customHeight="1">
      <c r="A46" s="7" t="s">
        <v>139</v>
      </c>
      <c r="B46" s="7" t="s">
        <v>140</v>
      </c>
      <c r="C46" s="7" t="s">
        <v>141</v>
      </c>
      <c r="D46" s="5">
        <v>52</v>
      </c>
      <c r="E46" s="5" t="s">
        <v>111</v>
      </c>
      <c r="F46" s="6" t="s">
        <v>23</v>
      </c>
      <c r="G46" s="13" t="s">
        <v>35</v>
      </c>
      <c r="H46" s="25">
        <v>2</v>
      </c>
      <c r="I46" s="25">
        <v>0</v>
      </c>
      <c r="J46" s="25">
        <v>3</v>
      </c>
      <c r="K46" s="25">
        <v>1</v>
      </c>
      <c r="L46" s="25">
        <v>1</v>
      </c>
      <c r="M46" s="25">
        <v>0</v>
      </c>
      <c r="N46" s="25">
        <v>5</v>
      </c>
      <c r="O46" s="9">
        <f t="shared" si="2"/>
        <v>12</v>
      </c>
      <c r="P46" s="10">
        <f t="shared" si="3"/>
        <v>0.25</v>
      </c>
      <c r="Q46" s="11" t="s">
        <v>311</v>
      </c>
    </row>
    <row r="47" spans="1:17" ht="14.25" customHeight="1">
      <c r="A47" s="13" t="s">
        <v>115</v>
      </c>
      <c r="B47" s="13" t="s">
        <v>116</v>
      </c>
      <c r="C47" s="13" t="s">
        <v>117</v>
      </c>
      <c r="D47" s="5">
        <v>37</v>
      </c>
      <c r="E47" s="5" t="s">
        <v>111</v>
      </c>
      <c r="F47" s="6" t="s">
        <v>23</v>
      </c>
      <c r="G47" s="13" t="s">
        <v>35</v>
      </c>
      <c r="H47" s="12">
        <v>0</v>
      </c>
      <c r="I47" s="12">
        <v>1</v>
      </c>
      <c r="J47" s="12">
        <v>5</v>
      </c>
      <c r="K47" s="12">
        <v>3</v>
      </c>
      <c r="L47" s="12">
        <v>1</v>
      </c>
      <c r="M47" s="12">
        <v>0</v>
      </c>
      <c r="N47" s="12">
        <v>0</v>
      </c>
      <c r="O47" s="9">
        <f t="shared" si="2"/>
        <v>10</v>
      </c>
      <c r="P47" s="10">
        <f t="shared" si="3"/>
        <v>0.20833333333333334</v>
      </c>
      <c r="Q47" s="11" t="s">
        <v>311</v>
      </c>
    </row>
    <row r="48" spans="1:17" ht="14.25" customHeight="1">
      <c r="A48" s="13" t="s">
        <v>112</v>
      </c>
      <c r="B48" s="13" t="s">
        <v>113</v>
      </c>
      <c r="C48" s="13" t="s">
        <v>114</v>
      </c>
      <c r="D48" s="5">
        <v>36</v>
      </c>
      <c r="E48" s="5" t="s">
        <v>111</v>
      </c>
      <c r="F48" s="6" t="s">
        <v>23</v>
      </c>
      <c r="G48" s="13" t="s">
        <v>35</v>
      </c>
      <c r="H48" s="12">
        <v>1</v>
      </c>
      <c r="I48" s="12">
        <v>0</v>
      </c>
      <c r="J48" s="12">
        <v>3</v>
      </c>
      <c r="K48" s="12">
        <v>0</v>
      </c>
      <c r="L48" s="12">
        <v>0</v>
      </c>
      <c r="M48" s="12">
        <v>0</v>
      </c>
      <c r="N48" s="12">
        <v>5</v>
      </c>
      <c r="O48" s="9">
        <f t="shared" si="2"/>
        <v>9</v>
      </c>
      <c r="P48" s="10">
        <f t="shared" si="3"/>
        <v>0.1875</v>
      </c>
      <c r="Q48" s="11" t="s">
        <v>311</v>
      </c>
    </row>
    <row r="49" spans="1:17" ht="14.25" customHeight="1">
      <c r="A49" s="13" t="s">
        <v>123</v>
      </c>
      <c r="B49" s="13" t="s">
        <v>124</v>
      </c>
      <c r="C49" s="13" t="s">
        <v>125</v>
      </c>
      <c r="D49" s="5">
        <v>42</v>
      </c>
      <c r="E49" s="5" t="s">
        <v>111</v>
      </c>
      <c r="F49" s="6" t="s">
        <v>23</v>
      </c>
      <c r="G49" s="13" t="s">
        <v>35</v>
      </c>
      <c r="H49" s="12">
        <v>3</v>
      </c>
      <c r="I49" s="12">
        <v>2</v>
      </c>
      <c r="J49" s="12">
        <v>2</v>
      </c>
      <c r="K49" s="12">
        <v>1</v>
      </c>
      <c r="L49" s="12">
        <v>1</v>
      </c>
      <c r="M49" s="12">
        <v>0</v>
      </c>
      <c r="N49" s="12">
        <v>0</v>
      </c>
      <c r="O49" s="9">
        <f t="shared" si="2"/>
        <v>9</v>
      </c>
      <c r="P49" s="10">
        <f t="shared" si="3"/>
        <v>0.1875</v>
      </c>
      <c r="Q49" s="11" t="s">
        <v>311</v>
      </c>
    </row>
    <row r="50" spans="1:17" ht="14.25" customHeight="1">
      <c r="A50" s="13" t="s">
        <v>144</v>
      </c>
      <c r="B50" s="13" t="s">
        <v>145</v>
      </c>
      <c r="C50" s="13" t="s">
        <v>146</v>
      </c>
      <c r="D50" s="5">
        <v>56</v>
      </c>
      <c r="E50" s="5" t="s">
        <v>111</v>
      </c>
      <c r="F50" s="6" t="s">
        <v>23</v>
      </c>
      <c r="G50" s="13" t="s">
        <v>35</v>
      </c>
      <c r="H50" s="14">
        <v>0</v>
      </c>
      <c r="I50" s="14">
        <v>1</v>
      </c>
      <c r="J50" s="14">
        <v>2</v>
      </c>
      <c r="K50" s="14">
        <v>1</v>
      </c>
      <c r="L50" s="14">
        <v>0</v>
      </c>
      <c r="M50" s="14">
        <v>0</v>
      </c>
      <c r="N50" s="14">
        <v>5</v>
      </c>
      <c r="O50" s="9">
        <f t="shared" si="2"/>
        <v>9</v>
      </c>
      <c r="P50" s="10">
        <f t="shared" si="3"/>
        <v>0.1875</v>
      </c>
      <c r="Q50" s="11" t="s">
        <v>311</v>
      </c>
    </row>
    <row r="51" spans="1:17" ht="14.25" customHeight="1">
      <c r="A51" s="13" t="s">
        <v>100</v>
      </c>
      <c r="B51" s="13" t="s">
        <v>87</v>
      </c>
      <c r="C51" s="13" t="s">
        <v>33</v>
      </c>
      <c r="D51" s="5">
        <v>30</v>
      </c>
      <c r="E51" s="5" t="s">
        <v>34</v>
      </c>
      <c r="F51" s="6" t="s">
        <v>23</v>
      </c>
      <c r="G51" s="13" t="s">
        <v>35</v>
      </c>
      <c r="H51" s="14">
        <v>3</v>
      </c>
      <c r="I51" s="14">
        <v>0</v>
      </c>
      <c r="J51" s="14">
        <v>3</v>
      </c>
      <c r="K51" s="14">
        <v>0</v>
      </c>
      <c r="L51" s="14">
        <v>2</v>
      </c>
      <c r="M51" s="14">
        <v>0</v>
      </c>
      <c r="N51" s="14">
        <v>0</v>
      </c>
      <c r="O51" s="9">
        <f t="shared" si="2"/>
        <v>8</v>
      </c>
      <c r="P51" s="10">
        <f t="shared" si="3"/>
        <v>0.16666666666666666</v>
      </c>
      <c r="Q51" s="11" t="s">
        <v>311</v>
      </c>
    </row>
    <row r="52" spans="1:17" ht="14.25" customHeight="1">
      <c r="A52" s="13" t="s">
        <v>147</v>
      </c>
      <c r="B52" s="13" t="s">
        <v>148</v>
      </c>
      <c r="C52" s="13" t="s">
        <v>136</v>
      </c>
      <c r="D52" s="5">
        <v>57</v>
      </c>
      <c r="E52" s="5" t="s">
        <v>111</v>
      </c>
      <c r="F52" s="6" t="s">
        <v>23</v>
      </c>
      <c r="G52" s="13" t="s">
        <v>35</v>
      </c>
      <c r="H52" s="14">
        <v>1</v>
      </c>
      <c r="I52" s="14">
        <v>3</v>
      </c>
      <c r="J52" s="14">
        <v>2</v>
      </c>
      <c r="K52" s="14">
        <v>2</v>
      </c>
      <c r="L52" s="14">
        <v>0</v>
      </c>
      <c r="M52" s="14">
        <v>0</v>
      </c>
      <c r="N52" s="14">
        <v>0</v>
      </c>
      <c r="O52" s="9">
        <f t="shared" si="2"/>
        <v>8</v>
      </c>
      <c r="P52" s="10">
        <f t="shared" si="3"/>
        <v>0.16666666666666666</v>
      </c>
      <c r="Q52" s="11" t="s">
        <v>311</v>
      </c>
    </row>
    <row r="53" spans="1:17" ht="14.25" customHeight="1">
      <c r="A53" s="13" t="s">
        <v>42</v>
      </c>
      <c r="B53" s="13" t="s">
        <v>43</v>
      </c>
      <c r="C53" s="13" t="s">
        <v>44</v>
      </c>
      <c r="D53" s="6">
        <v>8</v>
      </c>
      <c r="E53" s="6" t="s">
        <v>34</v>
      </c>
      <c r="F53" s="6" t="s">
        <v>23</v>
      </c>
      <c r="G53" s="13" t="s">
        <v>35</v>
      </c>
      <c r="H53" s="12">
        <v>0</v>
      </c>
      <c r="I53" s="12">
        <v>3</v>
      </c>
      <c r="J53" s="12">
        <v>3</v>
      </c>
      <c r="K53" s="12">
        <v>0</v>
      </c>
      <c r="L53" s="12">
        <v>1</v>
      </c>
      <c r="M53" s="12">
        <v>0</v>
      </c>
      <c r="N53" s="12">
        <v>0</v>
      </c>
      <c r="O53" s="9">
        <f t="shared" si="2"/>
        <v>7</v>
      </c>
      <c r="P53" s="10">
        <f t="shared" si="3"/>
        <v>0.14583333333333334</v>
      </c>
      <c r="Q53" s="11" t="s">
        <v>311</v>
      </c>
    </row>
    <row r="54" spans="1:17" ht="14.25" customHeight="1">
      <c r="A54" s="13" t="s">
        <v>72</v>
      </c>
      <c r="B54" s="13" t="s">
        <v>73</v>
      </c>
      <c r="C54" s="13" t="s">
        <v>74</v>
      </c>
      <c r="D54" s="6">
        <v>19</v>
      </c>
      <c r="E54" s="6" t="s">
        <v>34</v>
      </c>
      <c r="F54" s="6" t="s">
        <v>23</v>
      </c>
      <c r="G54" s="13" t="s">
        <v>35</v>
      </c>
      <c r="H54" s="14">
        <v>3</v>
      </c>
      <c r="I54" s="14">
        <v>1</v>
      </c>
      <c r="J54" s="14">
        <v>2</v>
      </c>
      <c r="K54" s="14">
        <v>0</v>
      </c>
      <c r="L54" s="14">
        <v>1</v>
      </c>
      <c r="M54" s="14">
        <v>0</v>
      </c>
      <c r="N54" s="14">
        <v>0</v>
      </c>
      <c r="O54" s="9">
        <f t="shared" si="2"/>
        <v>7</v>
      </c>
      <c r="P54" s="10">
        <f t="shared" si="3"/>
        <v>0.14583333333333334</v>
      </c>
      <c r="Q54" s="11" t="s">
        <v>311</v>
      </c>
    </row>
    <row r="55" spans="1:17" ht="14.25" customHeight="1">
      <c r="A55" s="13" t="s">
        <v>126</v>
      </c>
      <c r="B55" s="13" t="s">
        <v>127</v>
      </c>
      <c r="C55" s="13" t="s">
        <v>71</v>
      </c>
      <c r="D55" s="6">
        <v>43</v>
      </c>
      <c r="E55" s="6" t="s">
        <v>111</v>
      </c>
      <c r="F55" s="6" t="s">
        <v>23</v>
      </c>
      <c r="G55" s="13" t="s">
        <v>35</v>
      </c>
      <c r="H55" s="14">
        <v>1</v>
      </c>
      <c r="I55" s="14">
        <v>2</v>
      </c>
      <c r="J55" s="14">
        <v>0</v>
      </c>
      <c r="K55" s="14">
        <v>3</v>
      </c>
      <c r="L55" s="14">
        <v>0</v>
      </c>
      <c r="M55" s="14">
        <v>0</v>
      </c>
      <c r="N55" s="14">
        <v>0</v>
      </c>
      <c r="O55" s="9">
        <f t="shared" si="2"/>
        <v>6</v>
      </c>
      <c r="P55" s="10">
        <f t="shared" si="3"/>
        <v>0.125</v>
      </c>
      <c r="Q55" s="11" t="s">
        <v>311</v>
      </c>
    </row>
    <row r="56" spans="1:17" ht="14.25" customHeight="1">
      <c r="A56" s="13" t="s">
        <v>142</v>
      </c>
      <c r="B56" s="13" t="s">
        <v>43</v>
      </c>
      <c r="C56" s="13" t="s">
        <v>143</v>
      </c>
      <c r="D56" s="6">
        <v>54</v>
      </c>
      <c r="E56" s="6" t="s">
        <v>111</v>
      </c>
      <c r="F56" s="6" t="s">
        <v>23</v>
      </c>
      <c r="G56" s="7" t="s">
        <v>35</v>
      </c>
      <c r="H56" s="25">
        <v>3</v>
      </c>
      <c r="I56" s="25">
        <v>0</v>
      </c>
      <c r="J56" s="25">
        <v>1</v>
      </c>
      <c r="K56" s="25">
        <v>0</v>
      </c>
      <c r="L56" s="25">
        <v>0</v>
      </c>
      <c r="M56" s="25">
        <v>0</v>
      </c>
      <c r="N56" s="25">
        <v>0</v>
      </c>
      <c r="O56" s="9">
        <f t="shared" si="2"/>
        <v>4</v>
      </c>
      <c r="P56" s="10">
        <f t="shared" si="3"/>
        <v>8.3333333333333329E-2</v>
      </c>
      <c r="Q56" s="11" t="s">
        <v>311</v>
      </c>
    </row>
    <row r="57" spans="1:17" ht="14.25" customHeight="1"/>
    <row r="58" spans="1:17" ht="14.25" customHeight="1"/>
    <row r="59" spans="1:17" ht="14.25" customHeight="1"/>
    <row r="60" spans="1:17" ht="14.25" customHeight="1"/>
    <row r="61" spans="1:17" ht="14.25" customHeight="1"/>
    <row r="62" spans="1:17" ht="14.25" customHeight="1"/>
    <row r="63" spans="1:17" ht="14.25" customHeight="1"/>
    <row r="64" spans="1:1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sortState ref="A4:P56">
    <sortCondition descending="1" ref="P4:P56"/>
  </sortState>
  <mergeCells count="1">
    <mergeCell ref="A3:Q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7"/>
  <sheetViews>
    <sheetView tabSelected="1" workbookViewId="0">
      <selection activeCell="P5" sqref="P5"/>
    </sheetView>
  </sheetViews>
  <sheetFormatPr defaultColWidth="14.42578125" defaultRowHeight="15" customHeight="1"/>
  <cols>
    <col min="1" max="1" width="13.28515625" customWidth="1"/>
    <col min="2" max="2" width="11.5703125" customWidth="1"/>
    <col min="3" max="3" width="15.42578125" customWidth="1"/>
    <col min="4" max="5" width="8.7109375" customWidth="1"/>
    <col min="6" max="6" width="16.140625" customWidth="1"/>
    <col min="7" max="7" width="41.42578125" customWidth="1"/>
    <col min="8" max="15" width="8.7109375" customWidth="1"/>
    <col min="16" max="16" width="12.85546875" customWidth="1"/>
    <col min="17" max="26" width="8.7109375" customWidth="1"/>
  </cols>
  <sheetData>
    <row r="1" spans="1:16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15</v>
      </c>
      <c r="O2" s="3" t="s">
        <v>16</v>
      </c>
      <c r="P2" s="2" t="s">
        <v>17</v>
      </c>
    </row>
    <row r="3" spans="1:16" ht="14.25" customHeight="1">
      <c r="A3" s="69" t="s">
        <v>165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4.25" customHeight="1">
      <c r="A4" s="4" t="s">
        <v>182</v>
      </c>
      <c r="B4" s="4" t="s">
        <v>183</v>
      </c>
      <c r="C4" s="4" t="s">
        <v>33</v>
      </c>
      <c r="D4" s="12">
        <v>8</v>
      </c>
      <c r="E4" s="25" t="s">
        <v>184</v>
      </c>
      <c r="F4" s="6" t="s">
        <v>23</v>
      </c>
      <c r="G4" s="20" t="s">
        <v>172</v>
      </c>
      <c r="H4" s="12">
        <v>3</v>
      </c>
      <c r="I4" s="12">
        <v>5</v>
      </c>
      <c r="J4" s="12">
        <v>5</v>
      </c>
      <c r="K4" s="12">
        <v>8</v>
      </c>
      <c r="L4" s="12">
        <v>5</v>
      </c>
      <c r="M4" s="12">
        <v>11</v>
      </c>
      <c r="N4" s="9">
        <f t="shared" ref="N4:N19" si="0">SUM(H4:M4)</f>
        <v>37</v>
      </c>
      <c r="O4" s="10">
        <f t="shared" ref="O4:O19" si="1">N4/46</f>
        <v>0.80434782608695654</v>
      </c>
      <c r="P4" s="11" t="s">
        <v>309</v>
      </c>
    </row>
    <row r="5" spans="1:16" ht="14.25" customHeight="1">
      <c r="A5" s="15" t="s">
        <v>181</v>
      </c>
      <c r="B5" s="15" t="s">
        <v>20</v>
      </c>
      <c r="C5" s="15" t="s">
        <v>136</v>
      </c>
      <c r="D5" s="8">
        <v>7</v>
      </c>
      <c r="E5" s="16" t="s">
        <v>168</v>
      </c>
      <c r="F5" s="6" t="s">
        <v>23</v>
      </c>
      <c r="G5" s="15" t="s">
        <v>169</v>
      </c>
      <c r="H5" s="12">
        <v>1</v>
      </c>
      <c r="I5" s="12">
        <v>5</v>
      </c>
      <c r="J5" s="12">
        <v>4</v>
      </c>
      <c r="K5" s="12">
        <v>8</v>
      </c>
      <c r="L5" s="12">
        <v>5</v>
      </c>
      <c r="M5" s="12">
        <v>11</v>
      </c>
      <c r="N5" s="9">
        <f t="shared" si="0"/>
        <v>34</v>
      </c>
      <c r="O5" s="10">
        <f t="shared" si="1"/>
        <v>0.73913043478260865</v>
      </c>
      <c r="P5" s="11" t="s">
        <v>310</v>
      </c>
    </row>
    <row r="6" spans="1:16" ht="14.25" customHeight="1">
      <c r="A6" s="15" t="s">
        <v>177</v>
      </c>
      <c r="B6" s="15" t="s">
        <v>32</v>
      </c>
      <c r="C6" s="15" t="s">
        <v>63</v>
      </c>
      <c r="D6" s="8">
        <v>5</v>
      </c>
      <c r="E6" s="25" t="s">
        <v>176</v>
      </c>
      <c r="F6" s="6" t="s">
        <v>23</v>
      </c>
      <c r="G6" s="20" t="s">
        <v>172</v>
      </c>
      <c r="H6" s="12">
        <v>0</v>
      </c>
      <c r="I6" s="12">
        <v>1</v>
      </c>
      <c r="J6" s="12">
        <v>4</v>
      </c>
      <c r="K6" s="12">
        <v>8</v>
      </c>
      <c r="L6" s="12">
        <v>5</v>
      </c>
      <c r="M6" s="12">
        <v>13</v>
      </c>
      <c r="N6" s="9">
        <f t="shared" si="0"/>
        <v>31</v>
      </c>
      <c r="O6" s="10">
        <f t="shared" si="1"/>
        <v>0.67391304347826086</v>
      </c>
      <c r="P6" s="11" t="s">
        <v>310</v>
      </c>
    </row>
    <row r="7" spans="1:16" ht="14.25" customHeight="1">
      <c r="A7" s="15" t="s">
        <v>190</v>
      </c>
      <c r="B7" s="15" t="s">
        <v>43</v>
      </c>
      <c r="C7" s="15" t="s">
        <v>114</v>
      </c>
      <c r="D7" s="12">
        <v>16</v>
      </c>
      <c r="E7" s="25" t="s">
        <v>171</v>
      </c>
      <c r="F7" s="6" t="s">
        <v>23</v>
      </c>
      <c r="G7" s="15" t="s">
        <v>172</v>
      </c>
      <c r="H7" s="12">
        <v>1</v>
      </c>
      <c r="I7" s="12">
        <v>3</v>
      </c>
      <c r="J7" s="12">
        <v>0</v>
      </c>
      <c r="K7" s="12">
        <v>7</v>
      </c>
      <c r="L7" s="12">
        <v>5</v>
      </c>
      <c r="M7" s="12">
        <v>13</v>
      </c>
      <c r="N7" s="9">
        <f t="shared" si="0"/>
        <v>29</v>
      </c>
      <c r="O7" s="10">
        <f t="shared" si="1"/>
        <v>0.63043478260869568</v>
      </c>
      <c r="P7" s="11" t="s">
        <v>311</v>
      </c>
    </row>
    <row r="8" spans="1:16" ht="14.25" customHeight="1">
      <c r="A8" s="19" t="s">
        <v>196</v>
      </c>
      <c r="B8" s="19" t="s">
        <v>197</v>
      </c>
      <c r="C8" s="19" t="s">
        <v>146</v>
      </c>
      <c r="D8" s="8">
        <v>19</v>
      </c>
      <c r="E8" s="22" t="s">
        <v>176</v>
      </c>
      <c r="F8" s="6" t="s">
        <v>23</v>
      </c>
      <c r="G8" s="19" t="s">
        <v>172</v>
      </c>
      <c r="H8" s="25">
        <v>3</v>
      </c>
      <c r="I8" s="25">
        <v>1</v>
      </c>
      <c r="J8" s="25">
        <v>3</v>
      </c>
      <c r="K8" s="25">
        <v>8</v>
      </c>
      <c r="L8" s="25">
        <v>5</v>
      </c>
      <c r="M8" s="25">
        <v>8</v>
      </c>
      <c r="N8" s="9">
        <f t="shared" si="0"/>
        <v>28</v>
      </c>
      <c r="O8" s="10">
        <f t="shared" si="1"/>
        <v>0.60869565217391308</v>
      </c>
      <c r="P8" s="11" t="s">
        <v>311</v>
      </c>
    </row>
    <row r="9" spans="1:16" ht="14.25" customHeight="1">
      <c r="A9" s="4" t="s">
        <v>166</v>
      </c>
      <c r="B9" s="4" t="s">
        <v>158</v>
      </c>
      <c r="C9" s="4" t="s">
        <v>167</v>
      </c>
      <c r="D9" s="8">
        <v>1</v>
      </c>
      <c r="E9" s="22" t="s">
        <v>168</v>
      </c>
      <c r="F9" s="6" t="s">
        <v>23</v>
      </c>
      <c r="G9" s="19" t="s">
        <v>169</v>
      </c>
      <c r="H9" s="8">
        <v>3</v>
      </c>
      <c r="I9" s="8">
        <v>5</v>
      </c>
      <c r="J9" s="8">
        <v>3</v>
      </c>
      <c r="K9" s="8">
        <v>2</v>
      </c>
      <c r="L9" s="8">
        <v>5</v>
      </c>
      <c r="M9" s="8">
        <v>5</v>
      </c>
      <c r="N9" s="9">
        <f t="shared" si="0"/>
        <v>23</v>
      </c>
      <c r="O9" s="10">
        <f t="shared" si="1"/>
        <v>0.5</v>
      </c>
      <c r="P9" s="11" t="s">
        <v>311</v>
      </c>
    </row>
    <row r="10" spans="1:16" ht="14.25" customHeight="1">
      <c r="A10" s="15" t="s">
        <v>185</v>
      </c>
      <c r="B10" s="15" t="s">
        <v>82</v>
      </c>
      <c r="C10" s="15" t="s">
        <v>125</v>
      </c>
      <c r="D10" s="8">
        <v>9</v>
      </c>
      <c r="E10" s="22" t="s">
        <v>168</v>
      </c>
      <c r="F10" s="6" t="s">
        <v>23</v>
      </c>
      <c r="G10" s="19" t="s">
        <v>169</v>
      </c>
      <c r="H10" s="8">
        <v>3</v>
      </c>
      <c r="I10" s="8">
        <v>2</v>
      </c>
      <c r="J10" s="8">
        <v>3</v>
      </c>
      <c r="K10" s="8">
        <v>0</v>
      </c>
      <c r="L10" s="8">
        <v>5</v>
      </c>
      <c r="M10" s="8">
        <v>10</v>
      </c>
      <c r="N10" s="9">
        <f t="shared" si="0"/>
        <v>23</v>
      </c>
      <c r="O10" s="10">
        <f t="shared" si="1"/>
        <v>0.5</v>
      </c>
      <c r="P10" s="11" t="s">
        <v>311</v>
      </c>
    </row>
    <row r="11" spans="1:16" ht="14.25" customHeight="1">
      <c r="A11" s="20" t="s">
        <v>174</v>
      </c>
      <c r="B11" s="20" t="s">
        <v>87</v>
      </c>
      <c r="C11" s="20" t="s">
        <v>175</v>
      </c>
      <c r="D11" s="12">
        <v>4</v>
      </c>
      <c r="E11" s="22" t="s">
        <v>176</v>
      </c>
      <c r="F11" s="6" t="s">
        <v>23</v>
      </c>
      <c r="G11" s="15" t="s">
        <v>172</v>
      </c>
      <c r="H11" s="8">
        <v>3</v>
      </c>
      <c r="I11" s="8">
        <v>3</v>
      </c>
      <c r="J11" s="8">
        <v>2</v>
      </c>
      <c r="K11" s="8">
        <v>0</v>
      </c>
      <c r="L11" s="8">
        <v>5</v>
      </c>
      <c r="M11" s="8">
        <v>8</v>
      </c>
      <c r="N11" s="9">
        <f t="shared" si="0"/>
        <v>21</v>
      </c>
      <c r="O11" s="10">
        <f t="shared" si="1"/>
        <v>0.45652173913043476</v>
      </c>
      <c r="P11" s="11" t="s">
        <v>311</v>
      </c>
    </row>
    <row r="12" spans="1:16" ht="14.25" customHeight="1">
      <c r="A12" s="19" t="s">
        <v>191</v>
      </c>
      <c r="B12" s="19" t="s">
        <v>52</v>
      </c>
      <c r="C12" s="19" t="s">
        <v>192</v>
      </c>
      <c r="D12" s="8">
        <v>17</v>
      </c>
      <c r="E12" s="17" t="s">
        <v>168</v>
      </c>
      <c r="F12" s="6" t="s">
        <v>23</v>
      </c>
      <c r="G12" s="20" t="s">
        <v>169</v>
      </c>
      <c r="H12" s="12">
        <v>3</v>
      </c>
      <c r="I12" s="12">
        <v>1</v>
      </c>
      <c r="J12" s="12">
        <v>3</v>
      </c>
      <c r="K12" s="12">
        <v>0</v>
      </c>
      <c r="L12" s="12">
        <v>5</v>
      </c>
      <c r="M12" s="12">
        <v>8</v>
      </c>
      <c r="N12" s="9">
        <f t="shared" si="0"/>
        <v>20</v>
      </c>
      <c r="O12" s="10">
        <f t="shared" si="1"/>
        <v>0.43478260869565216</v>
      </c>
      <c r="P12" s="11" t="s">
        <v>311</v>
      </c>
    </row>
    <row r="13" spans="1:16" ht="14.25" customHeight="1">
      <c r="A13" s="4" t="s">
        <v>187</v>
      </c>
      <c r="B13" s="4" t="s">
        <v>188</v>
      </c>
      <c r="C13" s="4" t="s">
        <v>175</v>
      </c>
      <c r="D13" s="12">
        <v>14</v>
      </c>
      <c r="E13" s="18" t="s">
        <v>168</v>
      </c>
      <c r="F13" s="6" t="s">
        <v>23</v>
      </c>
      <c r="G13" s="15" t="s">
        <v>169</v>
      </c>
      <c r="H13" s="12">
        <v>3</v>
      </c>
      <c r="I13" s="12">
        <v>1</v>
      </c>
      <c r="J13" s="12">
        <v>2</v>
      </c>
      <c r="K13" s="12">
        <v>8</v>
      </c>
      <c r="L13" s="12">
        <v>2</v>
      </c>
      <c r="M13" s="12">
        <v>3</v>
      </c>
      <c r="N13" s="9">
        <f t="shared" si="0"/>
        <v>19</v>
      </c>
      <c r="O13" s="10">
        <f t="shared" si="1"/>
        <v>0.41304347826086957</v>
      </c>
      <c r="P13" s="11" t="s">
        <v>311</v>
      </c>
    </row>
    <row r="14" spans="1:16" ht="14.25" customHeight="1">
      <c r="A14" s="4" t="s">
        <v>189</v>
      </c>
      <c r="B14" s="4" t="s">
        <v>183</v>
      </c>
      <c r="C14" s="4" t="s">
        <v>88</v>
      </c>
      <c r="D14" s="8">
        <v>15</v>
      </c>
      <c r="E14" s="22" t="s">
        <v>176</v>
      </c>
      <c r="F14" s="6" t="s">
        <v>23</v>
      </c>
      <c r="G14" s="15" t="s">
        <v>172</v>
      </c>
      <c r="H14" s="12">
        <v>1</v>
      </c>
      <c r="I14" s="12">
        <v>5</v>
      </c>
      <c r="J14" s="12">
        <v>2</v>
      </c>
      <c r="K14" s="12">
        <v>0</v>
      </c>
      <c r="L14" s="12">
        <v>5</v>
      </c>
      <c r="M14" s="12">
        <v>5</v>
      </c>
      <c r="N14" s="9">
        <f t="shared" si="0"/>
        <v>18</v>
      </c>
      <c r="O14" s="10">
        <f t="shared" si="1"/>
        <v>0.39130434782608697</v>
      </c>
      <c r="P14" s="11" t="s">
        <v>311</v>
      </c>
    </row>
    <row r="15" spans="1:16" ht="14.25" customHeight="1">
      <c r="A15" s="20" t="s">
        <v>170</v>
      </c>
      <c r="B15" s="20" t="s">
        <v>129</v>
      </c>
      <c r="C15" s="20" t="s">
        <v>146</v>
      </c>
      <c r="D15" s="12">
        <v>2</v>
      </c>
      <c r="E15" s="25" t="s">
        <v>171</v>
      </c>
      <c r="F15" s="6" t="s">
        <v>23</v>
      </c>
      <c r="G15" s="20" t="s">
        <v>172</v>
      </c>
      <c r="H15" s="12">
        <v>3</v>
      </c>
      <c r="I15" s="12">
        <v>1</v>
      </c>
      <c r="J15" s="12">
        <v>2</v>
      </c>
      <c r="K15" s="12">
        <v>0</v>
      </c>
      <c r="L15" s="12">
        <v>5</v>
      </c>
      <c r="M15" s="12">
        <v>4</v>
      </c>
      <c r="N15" s="9">
        <f t="shared" si="0"/>
        <v>15</v>
      </c>
      <c r="O15" s="10">
        <f t="shared" si="1"/>
        <v>0.32608695652173914</v>
      </c>
      <c r="P15" s="11" t="s">
        <v>311</v>
      </c>
    </row>
    <row r="16" spans="1:16" ht="14.25" customHeight="1">
      <c r="A16" s="15" t="s">
        <v>173</v>
      </c>
      <c r="B16" s="15" t="s">
        <v>43</v>
      </c>
      <c r="C16" s="15" t="s">
        <v>153</v>
      </c>
      <c r="D16" s="8">
        <v>3</v>
      </c>
      <c r="E16" s="22" t="s">
        <v>168</v>
      </c>
      <c r="F16" s="6" t="s">
        <v>23</v>
      </c>
      <c r="G16" s="19" t="s">
        <v>169</v>
      </c>
      <c r="H16" s="8">
        <v>1</v>
      </c>
      <c r="I16" s="8">
        <v>1</v>
      </c>
      <c r="J16" s="8">
        <v>3</v>
      </c>
      <c r="K16" s="8">
        <v>0</v>
      </c>
      <c r="L16" s="8">
        <v>5</v>
      </c>
      <c r="M16" s="8">
        <v>5</v>
      </c>
      <c r="N16" s="9">
        <f t="shared" si="0"/>
        <v>15</v>
      </c>
      <c r="O16" s="10">
        <f t="shared" si="1"/>
        <v>0.32608695652173914</v>
      </c>
      <c r="P16" s="11" t="s">
        <v>311</v>
      </c>
    </row>
    <row r="17" spans="1:16" ht="14.25" customHeight="1">
      <c r="A17" s="4" t="s">
        <v>178</v>
      </c>
      <c r="B17" s="4" t="s">
        <v>179</v>
      </c>
      <c r="C17" s="4" t="s">
        <v>180</v>
      </c>
      <c r="D17" s="12">
        <v>6</v>
      </c>
      <c r="E17" s="25" t="s">
        <v>171</v>
      </c>
      <c r="F17" s="6" t="s">
        <v>23</v>
      </c>
      <c r="G17" s="20" t="s">
        <v>172</v>
      </c>
      <c r="H17" s="12">
        <v>1</v>
      </c>
      <c r="I17" s="12">
        <v>2</v>
      </c>
      <c r="J17" s="12">
        <v>3</v>
      </c>
      <c r="K17" s="12">
        <v>0</v>
      </c>
      <c r="L17" s="12">
        <v>5</v>
      </c>
      <c r="M17" s="12">
        <v>4</v>
      </c>
      <c r="N17" s="9">
        <f t="shared" si="0"/>
        <v>15</v>
      </c>
      <c r="O17" s="10">
        <f t="shared" si="1"/>
        <v>0.32608695652173914</v>
      </c>
      <c r="P17" s="11" t="s">
        <v>311</v>
      </c>
    </row>
    <row r="18" spans="1:16" ht="14.25" customHeight="1">
      <c r="A18" s="15" t="s">
        <v>193</v>
      </c>
      <c r="B18" s="15" t="s">
        <v>194</v>
      </c>
      <c r="C18" s="15" t="s">
        <v>195</v>
      </c>
      <c r="D18" s="12">
        <v>18</v>
      </c>
      <c r="E18" s="17" t="s">
        <v>168</v>
      </c>
      <c r="F18" s="6" t="s">
        <v>23</v>
      </c>
      <c r="G18" s="20" t="s">
        <v>169</v>
      </c>
      <c r="H18" s="12">
        <v>1</v>
      </c>
      <c r="I18" s="12">
        <v>2</v>
      </c>
      <c r="J18" s="12">
        <v>3</v>
      </c>
      <c r="K18" s="12">
        <v>2</v>
      </c>
      <c r="L18" s="12">
        <v>5</v>
      </c>
      <c r="M18" s="12">
        <v>2</v>
      </c>
      <c r="N18" s="9">
        <f t="shared" si="0"/>
        <v>15</v>
      </c>
      <c r="O18" s="10">
        <f t="shared" si="1"/>
        <v>0.32608695652173914</v>
      </c>
      <c r="P18" s="11" t="s">
        <v>311</v>
      </c>
    </row>
    <row r="19" spans="1:16" ht="14.25" customHeight="1">
      <c r="A19" s="4" t="s">
        <v>186</v>
      </c>
      <c r="B19" s="4" t="s">
        <v>73</v>
      </c>
      <c r="C19" s="4" t="s">
        <v>99</v>
      </c>
      <c r="D19" s="8">
        <v>13</v>
      </c>
      <c r="E19" s="25" t="s">
        <v>176</v>
      </c>
      <c r="F19" s="6" t="s">
        <v>23</v>
      </c>
      <c r="G19" s="20" t="s">
        <v>172</v>
      </c>
      <c r="H19" s="12">
        <v>3</v>
      </c>
      <c r="I19" s="12">
        <v>0</v>
      </c>
      <c r="J19" s="12">
        <v>0</v>
      </c>
      <c r="K19" s="12">
        <v>0</v>
      </c>
      <c r="L19" s="12">
        <v>1</v>
      </c>
      <c r="M19" s="12">
        <v>2</v>
      </c>
      <c r="N19" s="9">
        <f t="shared" si="0"/>
        <v>6</v>
      </c>
      <c r="O19" s="10">
        <f t="shared" si="1"/>
        <v>0.13043478260869565</v>
      </c>
      <c r="P19" s="11" t="s">
        <v>311</v>
      </c>
    </row>
    <row r="20" spans="1:16" ht="14.25" customHeight="1">
      <c r="A20" s="21"/>
      <c r="B20" s="21"/>
      <c r="C20" s="21"/>
      <c r="D20" s="12"/>
      <c r="E20" s="22"/>
      <c r="F20" s="22"/>
      <c r="G20" s="23"/>
      <c r="H20" s="24"/>
      <c r="I20" s="24"/>
      <c r="J20" s="24"/>
      <c r="K20" s="24"/>
      <c r="L20" s="24"/>
      <c r="M20" s="24"/>
      <c r="N20" s="9">
        <f t="shared" ref="N20:N30" si="2">SUM(H20:M20)</f>
        <v>0</v>
      </c>
      <c r="O20" s="10">
        <f t="shared" ref="O20:O30" si="3">N20/46</f>
        <v>0</v>
      </c>
      <c r="P20" s="11"/>
    </row>
    <row r="21" spans="1:16" ht="14.25" customHeight="1">
      <c r="A21" s="21"/>
      <c r="B21" s="21"/>
      <c r="C21" s="21"/>
      <c r="D21" s="25"/>
      <c r="E21" s="22"/>
      <c r="F21" s="22"/>
      <c r="G21" s="23"/>
      <c r="H21" s="24"/>
      <c r="I21" s="24"/>
      <c r="J21" s="24"/>
      <c r="K21" s="24"/>
      <c r="L21" s="24"/>
      <c r="M21" s="24"/>
      <c r="N21" s="9">
        <f t="shared" si="2"/>
        <v>0</v>
      </c>
      <c r="O21" s="10">
        <f t="shared" si="3"/>
        <v>0</v>
      </c>
      <c r="P21" s="11"/>
    </row>
    <row r="22" spans="1:16" ht="14.25" customHeight="1">
      <c r="A22" s="21"/>
      <c r="B22" s="21"/>
      <c r="C22" s="21"/>
      <c r="D22" s="25"/>
      <c r="E22" s="22"/>
      <c r="F22" s="22"/>
      <c r="G22" s="23"/>
      <c r="H22" s="24"/>
      <c r="I22" s="24"/>
      <c r="J22" s="24"/>
      <c r="K22" s="24"/>
      <c r="L22" s="24"/>
      <c r="M22" s="24"/>
      <c r="N22" s="9">
        <f t="shared" si="2"/>
        <v>0</v>
      </c>
      <c r="O22" s="10">
        <f t="shared" si="3"/>
        <v>0</v>
      </c>
      <c r="P22" s="11"/>
    </row>
    <row r="23" spans="1:16" ht="14.25" customHeight="1">
      <c r="A23" s="21"/>
      <c r="B23" s="21"/>
      <c r="C23" s="21"/>
      <c r="D23" s="25"/>
      <c r="E23" s="22"/>
      <c r="F23" s="22"/>
      <c r="G23" s="23"/>
      <c r="H23" s="24"/>
      <c r="I23" s="24"/>
      <c r="J23" s="24"/>
      <c r="K23" s="24"/>
      <c r="L23" s="24"/>
      <c r="M23" s="24"/>
      <c r="N23" s="9">
        <f t="shared" si="2"/>
        <v>0</v>
      </c>
      <c r="O23" s="10">
        <f t="shared" si="3"/>
        <v>0</v>
      </c>
      <c r="P23" s="11"/>
    </row>
    <row r="24" spans="1:16" ht="14.25" customHeight="1">
      <c r="A24" s="21"/>
      <c r="B24" s="21"/>
      <c r="C24" s="21"/>
      <c r="D24" s="25"/>
      <c r="E24" s="22"/>
      <c r="F24" s="22"/>
      <c r="G24" s="23"/>
      <c r="H24" s="24"/>
      <c r="I24" s="24"/>
      <c r="J24" s="24"/>
      <c r="K24" s="24"/>
      <c r="L24" s="24"/>
      <c r="M24" s="24"/>
      <c r="N24" s="9">
        <f t="shared" si="2"/>
        <v>0</v>
      </c>
      <c r="O24" s="10">
        <f t="shared" si="3"/>
        <v>0</v>
      </c>
      <c r="P24" s="11"/>
    </row>
    <row r="25" spans="1:16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30"/>
      <c r="K25" s="30"/>
      <c r="L25" s="30"/>
      <c r="M25" s="30"/>
      <c r="N25" s="9">
        <f t="shared" si="2"/>
        <v>0</v>
      </c>
      <c r="O25" s="10">
        <f t="shared" si="3"/>
        <v>0</v>
      </c>
      <c r="P25" s="11"/>
    </row>
    <row r="26" spans="1:16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30"/>
      <c r="K26" s="30"/>
      <c r="L26" s="30"/>
      <c r="M26" s="30"/>
      <c r="N26" s="9">
        <f t="shared" si="2"/>
        <v>0</v>
      </c>
      <c r="O26" s="10">
        <f t="shared" si="3"/>
        <v>0</v>
      </c>
      <c r="P26" s="11"/>
    </row>
    <row r="27" spans="1:16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30"/>
      <c r="K27" s="30"/>
      <c r="L27" s="30"/>
      <c r="M27" s="30"/>
      <c r="N27" s="9">
        <f t="shared" si="2"/>
        <v>0</v>
      </c>
      <c r="O27" s="10">
        <f t="shared" si="3"/>
        <v>0</v>
      </c>
      <c r="P27" s="11"/>
    </row>
    <row r="28" spans="1:16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30"/>
      <c r="K28" s="30"/>
      <c r="L28" s="30"/>
      <c r="M28" s="30"/>
      <c r="N28" s="9">
        <f t="shared" si="2"/>
        <v>0</v>
      </c>
      <c r="O28" s="10">
        <f t="shared" si="3"/>
        <v>0</v>
      </c>
      <c r="P28" s="11"/>
    </row>
    <row r="29" spans="1:16" ht="14.25" customHeight="1">
      <c r="A29" s="26"/>
      <c r="B29" s="26"/>
      <c r="C29" s="26"/>
      <c r="D29" s="27"/>
      <c r="E29" s="28"/>
      <c r="F29" s="28"/>
      <c r="G29" s="29"/>
      <c r="H29" s="30"/>
      <c r="I29" s="30"/>
      <c r="J29" s="30"/>
      <c r="K29" s="30"/>
      <c r="L29" s="30"/>
      <c r="M29" s="30"/>
      <c r="N29" s="9">
        <f t="shared" si="2"/>
        <v>0</v>
      </c>
      <c r="O29" s="10">
        <f t="shared" si="3"/>
        <v>0</v>
      </c>
      <c r="P29" s="11"/>
    </row>
    <row r="30" spans="1:16" ht="14.25" customHeight="1">
      <c r="A30" s="26"/>
      <c r="B30" s="26"/>
      <c r="C30" s="26"/>
      <c r="D30" s="27"/>
      <c r="E30" s="28"/>
      <c r="F30" s="28"/>
      <c r="G30" s="29"/>
      <c r="H30" s="30"/>
      <c r="I30" s="30"/>
      <c r="J30" s="30"/>
      <c r="K30" s="30"/>
      <c r="L30" s="30"/>
      <c r="M30" s="30"/>
      <c r="N30" s="9">
        <f t="shared" si="2"/>
        <v>0</v>
      </c>
      <c r="O30" s="10">
        <f t="shared" si="3"/>
        <v>0</v>
      </c>
      <c r="P30" s="11"/>
    </row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ortState ref="A4:O19">
    <sortCondition descending="1" ref="O4:O19"/>
  </sortState>
  <mergeCells count="2">
    <mergeCell ref="A1:P1"/>
    <mergeCell ref="A3:P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6"/>
  <sheetViews>
    <sheetView workbookViewId="0">
      <selection activeCell="A4" sqref="A4:A10"/>
    </sheetView>
  </sheetViews>
  <sheetFormatPr defaultColWidth="14.42578125" defaultRowHeight="15" customHeight="1"/>
  <cols>
    <col min="1" max="1" width="19.42578125" customWidth="1"/>
    <col min="2" max="2" width="17.28515625" customWidth="1"/>
    <col min="3" max="3" width="16.7109375" customWidth="1"/>
    <col min="4" max="4" width="6.7109375" customWidth="1"/>
    <col min="5" max="5" width="7.28515625" customWidth="1"/>
    <col min="6" max="6" width="13.7109375" customWidth="1"/>
    <col min="7" max="7" width="31.140625" customWidth="1"/>
    <col min="8" max="15" width="8.7109375" customWidth="1"/>
    <col min="16" max="16" width="12.85546875" customWidth="1"/>
    <col min="17" max="26" width="8.7109375" customWidth="1"/>
  </cols>
  <sheetData>
    <row r="1" spans="1:16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15</v>
      </c>
      <c r="O2" s="3" t="s">
        <v>16</v>
      </c>
      <c r="P2" s="2" t="s">
        <v>17</v>
      </c>
    </row>
    <row r="3" spans="1:16" ht="14.25" customHeight="1">
      <c r="A3" s="69" t="s">
        <v>198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4.25" customHeight="1">
      <c r="A4" s="19" t="s">
        <v>207</v>
      </c>
      <c r="B4" s="34" t="s">
        <v>67</v>
      </c>
      <c r="C4" s="34" t="s">
        <v>114</v>
      </c>
      <c r="D4" s="12">
        <v>11</v>
      </c>
      <c r="E4" s="12" t="s">
        <v>200</v>
      </c>
      <c r="F4" s="6" t="s">
        <v>23</v>
      </c>
      <c r="G4" s="33" t="s">
        <v>169</v>
      </c>
      <c r="H4" s="12">
        <v>3</v>
      </c>
      <c r="I4" s="12">
        <v>1</v>
      </c>
      <c r="J4" s="12">
        <v>1</v>
      </c>
      <c r="K4" s="12">
        <v>12</v>
      </c>
      <c r="L4" s="12">
        <v>4</v>
      </c>
      <c r="M4" s="12">
        <v>30</v>
      </c>
      <c r="N4" s="9">
        <f t="shared" ref="N4:N10" si="0">SUM(H4:M4)</f>
        <v>51</v>
      </c>
      <c r="O4" s="10">
        <f t="shared" ref="O4:O10" si="1">N4/66</f>
        <v>0.77272727272727271</v>
      </c>
      <c r="P4" s="11" t="s">
        <v>309</v>
      </c>
    </row>
    <row r="5" spans="1:16" ht="14.25" customHeight="1">
      <c r="A5" s="31" t="s">
        <v>312</v>
      </c>
      <c r="B5" s="31" t="s">
        <v>52</v>
      </c>
      <c r="C5" s="33" t="s">
        <v>175</v>
      </c>
      <c r="D5" s="12">
        <v>7</v>
      </c>
      <c r="E5" s="12" t="s">
        <v>314</v>
      </c>
      <c r="F5" s="6" t="s">
        <v>23</v>
      </c>
      <c r="G5" s="32" t="s">
        <v>313</v>
      </c>
      <c r="H5" s="12">
        <v>2</v>
      </c>
      <c r="I5" s="12">
        <v>0</v>
      </c>
      <c r="J5" s="12">
        <v>0</v>
      </c>
      <c r="K5" s="12">
        <v>2</v>
      </c>
      <c r="L5" s="12">
        <v>0</v>
      </c>
      <c r="M5" s="12">
        <v>10</v>
      </c>
      <c r="N5" s="9">
        <f t="shared" si="0"/>
        <v>14</v>
      </c>
      <c r="O5" s="10">
        <f t="shared" si="1"/>
        <v>0.21212121212121213</v>
      </c>
      <c r="P5" s="11" t="s">
        <v>311</v>
      </c>
    </row>
    <row r="6" spans="1:16" ht="14.25" customHeight="1">
      <c r="A6" s="19" t="s">
        <v>203</v>
      </c>
      <c r="B6" s="34" t="s">
        <v>121</v>
      </c>
      <c r="C6" s="34" t="s">
        <v>33</v>
      </c>
      <c r="D6" s="12">
        <v>8</v>
      </c>
      <c r="E6" s="12" t="s">
        <v>200</v>
      </c>
      <c r="F6" s="6" t="s">
        <v>23</v>
      </c>
      <c r="G6" s="33" t="s">
        <v>169</v>
      </c>
      <c r="H6" s="12">
        <v>2</v>
      </c>
      <c r="I6" s="12">
        <v>1</v>
      </c>
      <c r="J6" s="12">
        <v>0</v>
      </c>
      <c r="K6" s="12">
        <v>10</v>
      </c>
      <c r="L6" s="12">
        <v>0</v>
      </c>
      <c r="M6" s="12">
        <v>0</v>
      </c>
      <c r="N6" s="9">
        <f t="shared" si="0"/>
        <v>13</v>
      </c>
      <c r="O6" s="10">
        <f t="shared" si="1"/>
        <v>0.19696969696969696</v>
      </c>
      <c r="P6" s="11" t="s">
        <v>311</v>
      </c>
    </row>
    <row r="7" spans="1:16" ht="14.25" customHeight="1">
      <c r="A7" s="13" t="s">
        <v>204</v>
      </c>
      <c r="B7" s="13" t="s">
        <v>183</v>
      </c>
      <c r="C7" s="13" t="s">
        <v>85</v>
      </c>
      <c r="D7" s="8">
        <v>9</v>
      </c>
      <c r="E7" s="6" t="s">
        <v>315</v>
      </c>
      <c r="F7" s="6" t="s">
        <v>23</v>
      </c>
      <c r="G7" s="13" t="s">
        <v>313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8">
        <v>10</v>
      </c>
      <c r="N7" s="9">
        <f t="shared" si="0"/>
        <v>13</v>
      </c>
      <c r="O7" s="10">
        <f t="shared" si="1"/>
        <v>0.19696969696969696</v>
      </c>
      <c r="P7" s="11" t="s">
        <v>311</v>
      </c>
    </row>
    <row r="8" spans="1:16" ht="14.25" customHeight="1">
      <c r="A8" s="33" t="s">
        <v>205</v>
      </c>
      <c r="B8" s="33" t="s">
        <v>70</v>
      </c>
      <c r="C8" s="33" t="s">
        <v>206</v>
      </c>
      <c r="D8" s="12">
        <v>10</v>
      </c>
      <c r="E8" s="12" t="s">
        <v>315</v>
      </c>
      <c r="F8" s="6" t="s">
        <v>23</v>
      </c>
      <c r="G8" s="34" t="s">
        <v>313</v>
      </c>
      <c r="H8" s="12">
        <v>1</v>
      </c>
      <c r="I8" s="12">
        <v>1</v>
      </c>
      <c r="J8" s="12">
        <v>0</v>
      </c>
      <c r="K8" s="12">
        <v>0</v>
      </c>
      <c r="L8" s="12">
        <v>0</v>
      </c>
      <c r="M8" s="12">
        <v>10</v>
      </c>
      <c r="N8" s="9">
        <f t="shared" si="0"/>
        <v>12</v>
      </c>
      <c r="O8" s="10">
        <f t="shared" si="1"/>
        <v>0.18181818181818182</v>
      </c>
      <c r="P8" s="11" t="s">
        <v>311</v>
      </c>
    </row>
    <row r="9" spans="1:16" ht="14.25" customHeight="1">
      <c r="A9" s="31" t="s">
        <v>201</v>
      </c>
      <c r="B9" s="31" t="s">
        <v>202</v>
      </c>
      <c r="C9" s="31" t="s">
        <v>136</v>
      </c>
      <c r="D9" s="12">
        <v>6</v>
      </c>
      <c r="E9" s="12" t="s">
        <v>200</v>
      </c>
      <c r="F9" s="6" t="s">
        <v>23</v>
      </c>
      <c r="G9" s="32" t="s">
        <v>169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10</v>
      </c>
      <c r="N9" s="9">
        <f t="shared" si="0"/>
        <v>11</v>
      </c>
      <c r="O9" s="10">
        <f t="shared" si="1"/>
        <v>0.16666666666666666</v>
      </c>
      <c r="P9" s="11" t="s">
        <v>311</v>
      </c>
    </row>
    <row r="10" spans="1:16" ht="14.25" customHeight="1">
      <c r="A10" s="33" t="s">
        <v>199</v>
      </c>
      <c r="B10" s="33" t="s">
        <v>90</v>
      </c>
      <c r="C10" s="33" t="s">
        <v>60</v>
      </c>
      <c r="D10" s="12">
        <v>5</v>
      </c>
      <c r="E10" s="12" t="s">
        <v>200</v>
      </c>
      <c r="F10" s="6" t="s">
        <v>23</v>
      </c>
      <c r="G10" s="34" t="s">
        <v>169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5</v>
      </c>
      <c r="N10" s="9">
        <f t="shared" si="0"/>
        <v>6</v>
      </c>
      <c r="O10" s="10">
        <f t="shared" si="1"/>
        <v>9.0909090909090912E-2</v>
      </c>
      <c r="P10" s="11" t="s">
        <v>311</v>
      </c>
    </row>
    <row r="11" spans="1:16" ht="14.25" customHeight="1">
      <c r="A11" s="21"/>
      <c r="B11" s="21"/>
      <c r="C11" s="21"/>
      <c r="D11" s="25"/>
      <c r="E11" s="22"/>
      <c r="F11" s="22"/>
      <c r="G11" s="23"/>
      <c r="H11" s="24"/>
      <c r="I11" s="24"/>
      <c r="J11" s="24"/>
      <c r="K11" s="24"/>
      <c r="L11" s="24"/>
      <c r="M11" s="24"/>
      <c r="N11" s="9">
        <f t="shared" ref="N11:N29" si="2">SUM(H11:M11)</f>
        <v>0</v>
      </c>
      <c r="O11" s="10">
        <f t="shared" ref="O11:O29" si="3">N11/66</f>
        <v>0</v>
      </c>
      <c r="P11" s="11"/>
    </row>
    <row r="12" spans="1:16" ht="14.25" customHeight="1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8"/>
      <c r="L12" s="38"/>
      <c r="M12" s="38"/>
      <c r="N12" s="9">
        <f t="shared" si="2"/>
        <v>0</v>
      </c>
      <c r="O12" s="10">
        <f t="shared" si="3"/>
        <v>0</v>
      </c>
      <c r="P12" s="11"/>
    </row>
    <row r="13" spans="1:16" ht="14.25" customHeight="1">
      <c r="A13" s="29"/>
      <c r="B13" s="37"/>
      <c r="C13" s="37"/>
      <c r="D13" s="36"/>
      <c r="E13" s="36"/>
      <c r="F13" s="36"/>
      <c r="G13" s="35"/>
      <c r="H13" s="39"/>
      <c r="I13" s="39"/>
      <c r="J13" s="39"/>
      <c r="K13" s="39"/>
      <c r="L13" s="39"/>
      <c r="M13" s="39"/>
      <c r="N13" s="9">
        <f t="shared" si="2"/>
        <v>0</v>
      </c>
      <c r="O13" s="10">
        <f t="shared" si="3"/>
        <v>0</v>
      </c>
      <c r="P13" s="11"/>
    </row>
    <row r="14" spans="1:16" ht="14.25" customHeight="1">
      <c r="A14" s="40"/>
      <c r="B14" s="35"/>
      <c r="C14" s="35"/>
      <c r="D14" s="36"/>
      <c r="E14" s="41"/>
      <c r="F14" s="36"/>
      <c r="G14" s="37"/>
      <c r="H14" s="38"/>
      <c r="I14" s="38"/>
      <c r="J14" s="38"/>
      <c r="K14" s="38"/>
      <c r="L14" s="38"/>
      <c r="M14" s="38"/>
      <c r="N14" s="9">
        <f t="shared" si="2"/>
        <v>0</v>
      </c>
      <c r="O14" s="10">
        <f t="shared" si="3"/>
        <v>0</v>
      </c>
      <c r="P14" s="11"/>
    </row>
    <row r="15" spans="1:16" ht="14.25" customHeight="1">
      <c r="A15" s="40"/>
      <c r="B15" s="35"/>
      <c r="C15" s="35"/>
      <c r="D15" s="36"/>
      <c r="E15" s="36"/>
      <c r="F15" s="36"/>
      <c r="G15" s="37"/>
      <c r="H15" s="38"/>
      <c r="I15" s="38"/>
      <c r="J15" s="38"/>
      <c r="K15" s="38"/>
      <c r="L15" s="38"/>
      <c r="M15" s="38"/>
      <c r="N15" s="9">
        <f t="shared" si="2"/>
        <v>0</v>
      </c>
      <c r="O15" s="10">
        <f t="shared" si="3"/>
        <v>0</v>
      </c>
      <c r="P15" s="11"/>
    </row>
    <row r="16" spans="1:16" ht="14.25" customHeight="1">
      <c r="A16" s="35"/>
      <c r="B16" s="35"/>
      <c r="C16" s="35"/>
      <c r="D16" s="36"/>
      <c r="E16" s="41"/>
      <c r="F16" s="36"/>
      <c r="G16" s="37"/>
      <c r="H16" s="38"/>
      <c r="I16" s="38"/>
      <c r="J16" s="38"/>
      <c r="K16" s="38"/>
      <c r="L16" s="38"/>
      <c r="M16" s="38"/>
      <c r="N16" s="9">
        <f t="shared" si="2"/>
        <v>0</v>
      </c>
      <c r="O16" s="10">
        <f t="shared" si="3"/>
        <v>0</v>
      </c>
      <c r="P16" s="11"/>
    </row>
    <row r="17" spans="1:16" ht="14.25" customHeight="1">
      <c r="A17" s="35"/>
      <c r="B17" s="35"/>
      <c r="C17" s="35"/>
      <c r="D17" s="36"/>
      <c r="E17" s="41"/>
      <c r="F17" s="41"/>
      <c r="G17" s="37"/>
      <c r="H17" s="38"/>
      <c r="I17" s="38"/>
      <c r="J17" s="38"/>
      <c r="K17" s="38"/>
      <c r="L17" s="38"/>
      <c r="M17" s="38"/>
      <c r="N17" s="9">
        <f t="shared" si="2"/>
        <v>0</v>
      </c>
      <c r="O17" s="10">
        <f t="shared" si="3"/>
        <v>0</v>
      </c>
      <c r="P17" s="11"/>
    </row>
    <row r="18" spans="1:16" ht="14.25" customHeight="1">
      <c r="A18" s="26"/>
      <c r="B18" s="26"/>
      <c r="C18" s="26"/>
      <c r="D18" s="27"/>
      <c r="E18" s="28"/>
      <c r="F18" s="28"/>
      <c r="G18" s="29"/>
      <c r="H18" s="30"/>
      <c r="I18" s="30"/>
      <c r="J18" s="30"/>
      <c r="K18" s="30"/>
      <c r="L18" s="30"/>
      <c r="M18" s="30"/>
      <c r="N18" s="9">
        <f t="shared" si="2"/>
        <v>0</v>
      </c>
      <c r="O18" s="10">
        <f t="shared" si="3"/>
        <v>0</v>
      </c>
      <c r="P18" s="11"/>
    </row>
    <row r="19" spans="1:16" ht="14.25" customHeight="1">
      <c r="A19" s="26"/>
      <c r="B19" s="26"/>
      <c r="C19" s="26"/>
      <c r="D19" s="27"/>
      <c r="E19" s="28"/>
      <c r="F19" s="28"/>
      <c r="G19" s="29"/>
      <c r="H19" s="30"/>
      <c r="I19" s="30"/>
      <c r="J19" s="30"/>
      <c r="K19" s="30"/>
      <c r="L19" s="30"/>
      <c r="M19" s="30"/>
      <c r="N19" s="9">
        <f t="shared" si="2"/>
        <v>0</v>
      </c>
      <c r="O19" s="10">
        <f t="shared" si="3"/>
        <v>0</v>
      </c>
      <c r="P19" s="11"/>
    </row>
    <row r="20" spans="1:16" ht="14.25" customHeight="1">
      <c r="A20" s="26"/>
      <c r="B20" s="26"/>
      <c r="C20" s="26"/>
      <c r="D20" s="27"/>
      <c r="E20" s="28"/>
      <c r="F20" s="28"/>
      <c r="G20" s="29"/>
      <c r="H20" s="30"/>
      <c r="I20" s="30"/>
      <c r="J20" s="30"/>
      <c r="K20" s="30"/>
      <c r="L20" s="30"/>
      <c r="M20" s="30"/>
      <c r="N20" s="9">
        <f t="shared" si="2"/>
        <v>0</v>
      </c>
      <c r="O20" s="10">
        <f t="shared" si="3"/>
        <v>0</v>
      </c>
      <c r="P20" s="11"/>
    </row>
    <row r="21" spans="1:16" ht="14.25" customHeight="1">
      <c r="A21" s="26"/>
      <c r="B21" s="26"/>
      <c r="C21" s="26"/>
      <c r="D21" s="27"/>
      <c r="E21" s="28"/>
      <c r="F21" s="28"/>
      <c r="G21" s="29"/>
      <c r="H21" s="30"/>
      <c r="I21" s="30"/>
      <c r="J21" s="30"/>
      <c r="K21" s="30"/>
      <c r="L21" s="30"/>
      <c r="M21" s="30"/>
      <c r="N21" s="9">
        <f t="shared" si="2"/>
        <v>0</v>
      </c>
      <c r="O21" s="10">
        <f t="shared" si="3"/>
        <v>0</v>
      </c>
      <c r="P21" s="11"/>
    </row>
    <row r="22" spans="1:16" ht="14.25" customHeight="1">
      <c r="A22" s="26"/>
      <c r="B22" s="26"/>
      <c r="C22" s="26"/>
      <c r="D22" s="27"/>
      <c r="E22" s="28"/>
      <c r="F22" s="28"/>
      <c r="G22" s="29"/>
      <c r="H22" s="30"/>
      <c r="I22" s="30"/>
      <c r="J22" s="30"/>
      <c r="K22" s="30"/>
      <c r="L22" s="30"/>
      <c r="M22" s="30"/>
      <c r="N22" s="9">
        <f t="shared" si="2"/>
        <v>0</v>
      </c>
      <c r="O22" s="10">
        <f t="shared" si="3"/>
        <v>0</v>
      </c>
      <c r="P22" s="11"/>
    </row>
    <row r="23" spans="1:16" ht="14.25" customHeight="1">
      <c r="A23" s="26"/>
      <c r="B23" s="26"/>
      <c r="C23" s="26"/>
      <c r="D23" s="27"/>
      <c r="E23" s="28"/>
      <c r="F23" s="28"/>
      <c r="G23" s="29"/>
      <c r="H23" s="30"/>
      <c r="I23" s="30"/>
      <c r="J23" s="30"/>
      <c r="K23" s="30"/>
      <c r="L23" s="30"/>
      <c r="M23" s="30"/>
      <c r="N23" s="9">
        <f t="shared" si="2"/>
        <v>0</v>
      </c>
      <c r="O23" s="10">
        <f t="shared" si="3"/>
        <v>0</v>
      </c>
      <c r="P23" s="11"/>
    </row>
    <row r="24" spans="1:16" ht="14.25" customHeight="1">
      <c r="A24" s="26"/>
      <c r="B24" s="26"/>
      <c r="C24" s="26"/>
      <c r="D24" s="27"/>
      <c r="E24" s="28"/>
      <c r="F24" s="28"/>
      <c r="G24" s="29"/>
      <c r="H24" s="30"/>
      <c r="I24" s="30"/>
      <c r="J24" s="30"/>
      <c r="K24" s="30"/>
      <c r="L24" s="30"/>
      <c r="M24" s="30"/>
      <c r="N24" s="9">
        <f t="shared" si="2"/>
        <v>0</v>
      </c>
      <c r="O24" s="10">
        <f t="shared" si="3"/>
        <v>0</v>
      </c>
      <c r="P24" s="11"/>
    </row>
    <row r="25" spans="1:16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30"/>
      <c r="K25" s="30"/>
      <c r="L25" s="30"/>
      <c r="M25" s="30"/>
      <c r="N25" s="9">
        <f t="shared" si="2"/>
        <v>0</v>
      </c>
      <c r="O25" s="10">
        <f t="shared" si="3"/>
        <v>0</v>
      </c>
      <c r="P25" s="11"/>
    </row>
    <row r="26" spans="1:16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30"/>
      <c r="K26" s="30"/>
      <c r="L26" s="30"/>
      <c r="M26" s="30"/>
      <c r="N26" s="9">
        <f t="shared" si="2"/>
        <v>0</v>
      </c>
      <c r="O26" s="10">
        <f t="shared" si="3"/>
        <v>0</v>
      </c>
      <c r="P26" s="11"/>
    </row>
    <row r="27" spans="1:16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30"/>
      <c r="K27" s="30"/>
      <c r="L27" s="30"/>
      <c r="M27" s="30"/>
      <c r="N27" s="9">
        <f t="shared" si="2"/>
        <v>0</v>
      </c>
      <c r="O27" s="10">
        <f t="shared" si="3"/>
        <v>0</v>
      </c>
      <c r="P27" s="11"/>
    </row>
    <row r="28" spans="1:16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30"/>
      <c r="K28" s="30"/>
      <c r="L28" s="30"/>
      <c r="M28" s="30"/>
      <c r="N28" s="9">
        <f t="shared" si="2"/>
        <v>0</v>
      </c>
      <c r="O28" s="10">
        <f t="shared" si="3"/>
        <v>0</v>
      </c>
      <c r="P28" s="11"/>
    </row>
    <row r="29" spans="1:16" ht="14.25" customHeight="1">
      <c r="A29" s="26"/>
      <c r="B29" s="26"/>
      <c r="C29" s="26"/>
      <c r="D29" s="27"/>
      <c r="E29" s="28"/>
      <c r="F29" s="28"/>
      <c r="G29" s="29"/>
      <c r="H29" s="30"/>
      <c r="I29" s="30"/>
      <c r="J29" s="30"/>
      <c r="K29" s="30"/>
      <c r="L29" s="30"/>
      <c r="M29" s="30"/>
      <c r="N29" s="9">
        <f t="shared" si="2"/>
        <v>0</v>
      </c>
      <c r="O29" s="10">
        <f t="shared" si="3"/>
        <v>0</v>
      </c>
      <c r="P29" s="11"/>
    </row>
    <row r="30" spans="1:16" ht="14.25" customHeight="1"/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sortState ref="A4:O10">
    <sortCondition descending="1" ref="O4:O10"/>
  </sortState>
  <mergeCells count="2">
    <mergeCell ref="A1:P1"/>
    <mergeCell ref="A3:P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5"/>
  <sheetViews>
    <sheetView workbookViewId="0">
      <selection activeCell="L5" sqref="L5:L9"/>
    </sheetView>
  </sheetViews>
  <sheetFormatPr defaultColWidth="14.42578125" defaultRowHeight="15" customHeight="1"/>
  <cols>
    <col min="1" max="1" width="18.28515625" customWidth="1"/>
    <col min="2" max="2" width="18.7109375" customWidth="1"/>
    <col min="3" max="3" width="20.140625" customWidth="1"/>
    <col min="4" max="5" width="8.7109375" customWidth="1"/>
    <col min="6" max="6" width="21.28515625" customWidth="1"/>
    <col min="7" max="7" width="43.7109375" customWidth="1"/>
    <col min="8" max="8" width="10.140625" customWidth="1"/>
    <col min="9" max="11" width="8.7109375" customWidth="1"/>
    <col min="12" max="12" width="12.85546875" customWidth="1"/>
    <col min="13" max="26" width="8.7109375" customWidth="1"/>
  </cols>
  <sheetData>
    <row r="1" spans="1:12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15</v>
      </c>
      <c r="K2" s="3" t="s">
        <v>16</v>
      </c>
      <c r="L2" s="2" t="s">
        <v>17</v>
      </c>
    </row>
    <row r="3" spans="1:12" ht="14.25" customHeight="1">
      <c r="A3" s="69" t="s">
        <v>208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4.25" customHeight="1">
      <c r="A4" s="50" t="s">
        <v>239</v>
      </c>
      <c r="B4" s="50" t="s">
        <v>240</v>
      </c>
      <c r="C4" s="50" t="s">
        <v>80</v>
      </c>
      <c r="D4" s="12">
        <v>20</v>
      </c>
      <c r="E4" s="46" t="s">
        <v>236</v>
      </c>
      <c r="F4" s="6" t="s">
        <v>23</v>
      </c>
      <c r="G4" s="50" t="s">
        <v>35</v>
      </c>
      <c r="H4" s="51">
        <v>25</v>
      </c>
      <c r="I4" s="51">
        <v>25</v>
      </c>
      <c r="J4" s="9">
        <f t="shared" ref="J4:J22" si="0">SUM(H4:I4)</f>
        <v>50</v>
      </c>
      <c r="K4" s="10">
        <f t="shared" ref="K4:K22" si="1">J4/60</f>
        <v>0.83333333333333337</v>
      </c>
      <c r="L4" s="11" t="s">
        <v>309</v>
      </c>
    </row>
    <row r="5" spans="1:12" ht="14.25" customHeight="1">
      <c r="A5" s="50" t="s">
        <v>247</v>
      </c>
      <c r="B5" s="50" t="s">
        <v>248</v>
      </c>
      <c r="C5" s="50" t="s">
        <v>63</v>
      </c>
      <c r="D5" s="25">
        <v>24</v>
      </c>
      <c r="E5" s="46" t="s">
        <v>249</v>
      </c>
      <c r="F5" s="6" t="s">
        <v>23</v>
      </c>
      <c r="G5" s="50" t="s">
        <v>24</v>
      </c>
      <c r="H5" s="51">
        <v>22</v>
      </c>
      <c r="I5" s="51">
        <v>20</v>
      </c>
      <c r="J5" s="9">
        <f t="shared" si="0"/>
        <v>42</v>
      </c>
      <c r="K5" s="10">
        <f t="shared" si="1"/>
        <v>0.7</v>
      </c>
      <c r="L5" s="11" t="s">
        <v>310</v>
      </c>
    </row>
    <row r="6" spans="1:12" ht="14.25" customHeight="1">
      <c r="A6" s="49" t="s">
        <v>230</v>
      </c>
      <c r="B6" s="49" t="s">
        <v>231</v>
      </c>
      <c r="C6" s="49" t="s">
        <v>232</v>
      </c>
      <c r="D6" s="8">
        <v>17</v>
      </c>
      <c r="E6" s="46" t="s">
        <v>226</v>
      </c>
      <c r="F6" s="6" t="s">
        <v>23</v>
      </c>
      <c r="G6" s="49" t="s">
        <v>213</v>
      </c>
      <c r="H6" s="44">
        <v>20</v>
      </c>
      <c r="I6" s="44">
        <v>15</v>
      </c>
      <c r="J6" s="9">
        <f t="shared" si="0"/>
        <v>35</v>
      </c>
      <c r="K6" s="10">
        <f t="shared" si="1"/>
        <v>0.58333333333333337</v>
      </c>
      <c r="L6" s="11" t="s">
        <v>310</v>
      </c>
    </row>
    <row r="7" spans="1:12" ht="14.25" customHeight="1">
      <c r="A7" s="50" t="s">
        <v>237</v>
      </c>
      <c r="B7" s="50" t="s">
        <v>238</v>
      </c>
      <c r="C7" s="50" t="s">
        <v>71</v>
      </c>
      <c r="D7" s="8">
        <v>19</v>
      </c>
      <c r="E7" s="46" t="s">
        <v>236</v>
      </c>
      <c r="F7" s="6" t="s">
        <v>23</v>
      </c>
      <c r="G7" s="50" t="s">
        <v>35</v>
      </c>
      <c r="H7" s="51">
        <v>20</v>
      </c>
      <c r="I7" s="51">
        <v>15</v>
      </c>
      <c r="J7" s="9">
        <f t="shared" si="0"/>
        <v>35</v>
      </c>
      <c r="K7" s="10">
        <f t="shared" si="1"/>
        <v>0.58333333333333337</v>
      </c>
      <c r="L7" s="11" t="s">
        <v>310</v>
      </c>
    </row>
    <row r="8" spans="1:12" ht="14.25" customHeight="1">
      <c r="A8" s="50" t="s">
        <v>246</v>
      </c>
      <c r="B8" s="50" t="s">
        <v>183</v>
      </c>
      <c r="C8" s="50" t="s">
        <v>134</v>
      </c>
      <c r="D8" s="8">
        <v>23</v>
      </c>
      <c r="E8" s="46" t="s">
        <v>236</v>
      </c>
      <c r="F8" s="6" t="s">
        <v>23</v>
      </c>
      <c r="G8" s="50" t="s">
        <v>35</v>
      </c>
      <c r="H8" s="51">
        <v>15</v>
      </c>
      <c r="I8" s="51">
        <v>20</v>
      </c>
      <c r="J8" s="9">
        <f t="shared" si="0"/>
        <v>35</v>
      </c>
      <c r="K8" s="10">
        <f t="shared" si="1"/>
        <v>0.58333333333333337</v>
      </c>
      <c r="L8" s="11" t="s">
        <v>310</v>
      </c>
    </row>
    <row r="9" spans="1:12" ht="14.25" customHeight="1">
      <c r="A9" s="45" t="s">
        <v>219</v>
      </c>
      <c r="B9" s="45" t="s">
        <v>102</v>
      </c>
      <c r="C9" s="50" t="s">
        <v>220</v>
      </c>
      <c r="D9" s="8">
        <v>9</v>
      </c>
      <c r="E9" s="46" t="s">
        <v>212</v>
      </c>
      <c r="F9" s="6" t="s">
        <v>23</v>
      </c>
      <c r="G9" s="47" t="s">
        <v>213</v>
      </c>
      <c r="H9" s="48">
        <v>15</v>
      </c>
      <c r="I9" s="48">
        <v>15</v>
      </c>
      <c r="J9" s="9">
        <f t="shared" si="0"/>
        <v>30</v>
      </c>
      <c r="K9" s="10">
        <f t="shared" si="1"/>
        <v>0.5</v>
      </c>
      <c r="L9" s="11" t="s">
        <v>310</v>
      </c>
    </row>
    <row r="10" spans="1:12" ht="14.25" customHeight="1">
      <c r="A10" s="42" t="s">
        <v>225</v>
      </c>
      <c r="B10" s="42" t="s">
        <v>121</v>
      </c>
      <c r="C10" s="42" t="s">
        <v>33</v>
      </c>
      <c r="D10" s="8">
        <v>13</v>
      </c>
      <c r="E10" s="43" t="s">
        <v>226</v>
      </c>
      <c r="F10" s="6" t="s">
        <v>23</v>
      </c>
      <c r="G10" s="42" t="s">
        <v>213</v>
      </c>
      <c r="H10" s="44">
        <v>15</v>
      </c>
      <c r="I10" s="44">
        <v>10</v>
      </c>
      <c r="J10" s="9">
        <f t="shared" si="0"/>
        <v>25</v>
      </c>
      <c r="K10" s="10">
        <f t="shared" si="1"/>
        <v>0.41666666666666669</v>
      </c>
      <c r="L10" s="11" t="s">
        <v>311</v>
      </c>
    </row>
    <row r="11" spans="1:12" ht="14.25" customHeight="1">
      <c r="A11" s="45" t="s">
        <v>241</v>
      </c>
      <c r="B11" s="45" t="s">
        <v>179</v>
      </c>
      <c r="C11" s="50" t="s">
        <v>242</v>
      </c>
      <c r="D11" s="8">
        <v>21</v>
      </c>
      <c r="E11" s="46" t="s">
        <v>236</v>
      </c>
      <c r="F11" s="6" t="s">
        <v>23</v>
      </c>
      <c r="G11" s="47" t="s">
        <v>35</v>
      </c>
      <c r="H11" s="51">
        <v>10</v>
      </c>
      <c r="I11" s="51">
        <v>15</v>
      </c>
      <c r="J11" s="9">
        <f t="shared" si="0"/>
        <v>25</v>
      </c>
      <c r="K11" s="10">
        <f t="shared" si="1"/>
        <v>0.41666666666666669</v>
      </c>
      <c r="L11" s="11" t="s">
        <v>311</v>
      </c>
    </row>
    <row r="12" spans="1:12" ht="14.25" customHeight="1">
      <c r="A12" s="50" t="s">
        <v>243</v>
      </c>
      <c r="B12" s="50" t="s">
        <v>244</v>
      </c>
      <c r="C12" s="50" t="s">
        <v>245</v>
      </c>
      <c r="D12" s="12">
        <v>22</v>
      </c>
      <c r="E12" s="46" t="s">
        <v>236</v>
      </c>
      <c r="F12" s="6" t="s">
        <v>23</v>
      </c>
      <c r="G12" s="50" t="s">
        <v>35</v>
      </c>
      <c r="H12" s="51">
        <v>15</v>
      </c>
      <c r="I12" s="51">
        <v>10</v>
      </c>
      <c r="J12" s="9">
        <f t="shared" si="0"/>
        <v>25</v>
      </c>
      <c r="K12" s="10">
        <f t="shared" si="1"/>
        <v>0.41666666666666669</v>
      </c>
      <c r="L12" s="11" t="s">
        <v>311</v>
      </c>
    </row>
    <row r="13" spans="1:12" ht="14.25" customHeight="1">
      <c r="A13" s="45" t="s">
        <v>214</v>
      </c>
      <c r="B13" s="45" t="s">
        <v>108</v>
      </c>
      <c r="C13" s="45" t="s">
        <v>215</v>
      </c>
      <c r="D13" s="8">
        <v>3</v>
      </c>
      <c r="E13" s="46" t="s">
        <v>212</v>
      </c>
      <c r="F13" s="6" t="s">
        <v>23</v>
      </c>
      <c r="G13" s="50" t="s">
        <v>213</v>
      </c>
      <c r="H13" s="60">
        <v>10</v>
      </c>
      <c r="I13" s="60">
        <v>10</v>
      </c>
      <c r="J13" s="9">
        <f t="shared" si="0"/>
        <v>20</v>
      </c>
      <c r="K13" s="10">
        <f t="shared" si="1"/>
        <v>0.33333333333333331</v>
      </c>
      <c r="L13" s="11" t="s">
        <v>311</v>
      </c>
    </row>
    <row r="14" spans="1:12" ht="14.25" customHeight="1">
      <c r="A14" s="49" t="s">
        <v>221</v>
      </c>
      <c r="B14" s="49" t="s">
        <v>222</v>
      </c>
      <c r="C14" s="49"/>
      <c r="D14" s="12">
        <v>10</v>
      </c>
      <c r="E14" s="43" t="s">
        <v>212</v>
      </c>
      <c r="F14" s="6" t="s">
        <v>23</v>
      </c>
      <c r="G14" s="42" t="s">
        <v>213</v>
      </c>
      <c r="H14" s="44">
        <v>15</v>
      </c>
      <c r="I14" s="44">
        <v>5</v>
      </c>
      <c r="J14" s="9">
        <f t="shared" si="0"/>
        <v>20</v>
      </c>
      <c r="K14" s="10">
        <f t="shared" si="1"/>
        <v>0.33333333333333331</v>
      </c>
      <c r="L14" s="11" t="s">
        <v>311</v>
      </c>
    </row>
    <row r="15" spans="1:12" ht="14.25" customHeight="1">
      <c r="A15" s="42" t="s">
        <v>233</v>
      </c>
      <c r="B15" s="42" t="s">
        <v>234</v>
      </c>
      <c r="C15" s="42" t="s">
        <v>235</v>
      </c>
      <c r="D15" s="12">
        <v>18</v>
      </c>
      <c r="E15" s="46" t="s">
        <v>236</v>
      </c>
      <c r="F15" s="6" t="s">
        <v>23</v>
      </c>
      <c r="G15" s="42" t="s">
        <v>35</v>
      </c>
      <c r="H15" s="44">
        <v>0</v>
      </c>
      <c r="I15" s="44">
        <v>20</v>
      </c>
      <c r="J15" s="9">
        <f t="shared" si="0"/>
        <v>20</v>
      </c>
      <c r="K15" s="10">
        <f t="shared" si="1"/>
        <v>0.33333333333333331</v>
      </c>
      <c r="L15" s="11" t="s">
        <v>311</v>
      </c>
    </row>
    <row r="16" spans="1:12" ht="14.25" customHeight="1">
      <c r="A16" s="42" t="s">
        <v>217</v>
      </c>
      <c r="B16" s="42" t="s">
        <v>160</v>
      </c>
      <c r="C16" s="42" t="s">
        <v>153</v>
      </c>
      <c r="D16" s="8">
        <v>5</v>
      </c>
      <c r="E16" s="43" t="s">
        <v>212</v>
      </c>
      <c r="F16" s="6" t="s">
        <v>23</v>
      </c>
      <c r="G16" s="42" t="s">
        <v>213</v>
      </c>
      <c r="H16" s="44">
        <v>5</v>
      </c>
      <c r="I16" s="44">
        <v>10</v>
      </c>
      <c r="J16" s="9">
        <f t="shared" si="0"/>
        <v>15</v>
      </c>
      <c r="K16" s="10">
        <f t="shared" si="1"/>
        <v>0.25</v>
      </c>
      <c r="L16" s="11" t="s">
        <v>311</v>
      </c>
    </row>
    <row r="17" spans="1:12" ht="14.25" customHeight="1">
      <c r="A17" s="45" t="s">
        <v>227</v>
      </c>
      <c r="B17" s="45" t="s">
        <v>194</v>
      </c>
      <c r="C17" s="45" t="s">
        <v>58</v>
      </c>
      <c r="D17" s="8">
        <v>15</v>
      </c>
      <c r="E17" s="46" t="s">
        <v>226</v>
      </c>
      <c r="F17" s="6" t="s">
        <v>23</v>
      </c>
      <c r="G17" s="49" t="s">
        <v>213</v>
      </c>
      <c r="H17" s="44">
        <v>15</v>
      </c>
      <c r="I17" s="44">
        <v>0</v>
      </c>
      <c r="J17" s="9">
        <f t="shared" si="0"/>
        <v>15</v>
      </c>
      <c r="K17" s="10">
        <f t="shared" si="1"/>
        <v>0.25</v>
      </c>
      <c r="L17" s="11" t="s">
        <v>311</v>
      </c>
    </row>
    <row r="18" spans="1:12" ht="14.25" customHeight="1">
      <c r="A18" s="45" t="s">
        <v>228</v>
      </c>
      <c r="B18" s="45" t="s">
        <v>229</v>
      </c>
      <c r="C18" s="45" t="s">
        <v>33</v>
      </c>
      <c r="D18" s="12">
        <v>16</v>
      </c>
      <c r="E18" s="43" t="s">
        <v>226</v>
      </c>
      <c r="F18" s="6" t="s">
        <v>23</v>
      </c>
      <c r="G18" s="49" t="s">
        <v>213</v>
      </c>
      <c r="H18" s="44">
        <v>15</v>
      </c>
      <c r="I18" s="44">
        <v>0</v>
      </c>
      <c r="J18" s="9">
        <f t="shared" si="0"/>
        <v>15</v>
      </c>
      <c r="K18" s="10">
        <f t="shared" si="1"/>
        <v>0.25</v>
      </c>
      <c r="L18" s="11" t="s">
        <v>311</v>
      </c>
    </row>
    <row r="19" spans="1:12" ht="14.25" customHeight="1">
      <c r="A19" s="49" t="s">
        <v>218</v>
      </c>
      <c r="B19" s="49" t="s">
        <v>152</v>
      </c>
      <c r="C19" s="49" t="s">
        <v>68</v>
      </c>
      <c r="D19" s="8">
        <v>7</v>
      </c>
      <c r="E19" s="43" t="s">
        <v>212</v>
      </c>
      <c r="F19" s="6" t="s">
        <v>23</v>
      </c>
      <c r="G19" s="49" t="s">
        <v>213</v>
      </c>
      <c r="H19" s="44">
        <v>6</v>
      </c>
      <c r="I19" s="44">
        <v>5</v>
      </c>
      <c r="J19" s="9">
        <f t="shared" si="0"/>
        <v>11</v>
      </c>
      <c r="K19" s="10">
        <f t="shared" si="1"/>
        <v>0.18333333333333332</v>
      </c>
      <c r="L19" s="11" t="s">
        <v>311</v>
      </c>
    </row>
    <row r="20" spans="1:12" ht="14.25" customHeight="1">
      <c r="A20" s="49" t="s">
        <v>209</v>
      </c>
      <c r="B20" s="49" t="s">
        <v>210</v>
      </c>
      <c r="C20" s="49" t="s">
        <v>211</v>
      </c>
      <c r="D20" s="12">
        <v>2</v>
      </c>
      <c r="E20" s="43" t="s">
        <v>212</v>
      </c>
      <c r="F20" s="6" t="s">
        <v>23</v>
      </c>
      <c r="G20" s="49" t="s">
        <v>213</v>
      </c>
      <c r="H20" s="44">
        <v>10</v>
      </c>
      <c r="I20" s="44">
        <v>0</v>
      </c>
      <c r="J20" s="9">
        <f t="shared" si="0"/>
        <v>10</v>
      </c>
      <c r="K20" s="10">
        <f t="shared" si="1"/>
        <v>0.16666666666666666</v>
      </c>
      <c r="L20" s="11" t="s">
        <v>311</v>
      </c>
    </row>
    <row r="21" spans="1:12" ht="14.25" customHeight="1">
      <c r="A21" s="45" t="s">
        <v>223</v>
      </c>
      <c r="B21" s="45" t="s">
        <v>224</v>
      </c>
      <c r="C21" s="45" t="s">
        <v>146</v>
      </c>
      <c r="D21" s="12">
        <v>12</v>
      </c>
      <c r="E21" s="46" t="s">
        <v>212</v>
      </c>
      <c r="F21" s="6" t="s">
        <v>23</v>
      </c>
      <c r="G21" s="47" t="s">
        <v>213</v>
      </c>
      <c r="H21" s="51">
        <v>10</v>
      </c>
      <c r="I21" s="51">
        <v>0</v>
      </c>
      <c r="J21" s="9">
        <f t="shared" si="0"/>
        <v>10</v>
      </c>
      <c r="K21" s="10">
        <f t="shared" si="1"/>
        <v>0.16666666666666666</v>
      </c>
      <c r="L21" s="11" t="s">
        <v>311</v>
      </c>
    </row>
    <row r="22" spans="1:12" ht="14.25" customHeight="1">
      <c r="A22" s="21" t="s">
        <v>61</v>
      </c>
      <c r="B22" s="21" t="s">
        <v>216</v>
      </c>
      <c r="C22" s="21" t="s">
        <v>63</v>
      </c>
      <c r="D22" s="12">
        <v>4</v>
      </c>
      <c r="E22" s="22" t="s">
        <v>212</v>
      </c>
      <c r="F22" s="6" t="s">
        <v>23</v>
      </c>
      <c r="G22" s="21" t="s">
        <v>213</v>
      </c>
      <c r="H22" s="60">
        <v>6</v>
      </c>
      <c r="I22" s="60">
        <v>0</v>
      </c>
      <c r="J22" s="9">
        <f t="shared" si="0"/>
        <v>6</v>
      </c>
      <c r="K22" s="10">
        <f t="shared" si="1"/>
        <v>0.1</v>
      </c>
      <c r="L22" s="11" t="s">
        <v>311</v>
      </c>
    </row>
    <row r="23" spans="1:12" ht="14.25" customHeight="1">
      <c r="A23" s="26"/>
      <c r="B23" s="26"/>
      <c r="C23" s="26"/>
      <c r="D23" s="27"/>
      <c r="E23" s="28"/>
      <c r="F23" s="28"/>
      <c r="G23" s="29"/>
      <c r="H23" s="30"/>
      <c r="I23" s="30"/>
      <c r="J23" s="9">
        <f t="shared" ref="J23:J28" si="2">SUM(H23:I23)</f>
        <v>0</v>
      </c>
      <c r="K23" s="10">
        <f t="shared" ref="K23:K28" si="3">J23/60</f>
        <v>0</v>
      </c>
      <c r="L23" s="11"/>
    </row>
    <row r="24" spans="1:12" ht="14.25" customHeight="1">
      <c r="A24" s="26"/>
      <c r="B24" s="26"/>
      <c r="C24" s="26"/>
      <c r="D24" s="27"/>
      <c r="E24" s="28"/>
      <c r="F24" s="28"/>
      <c r="G24" s="29"/>
      <c r="H24" s="30"/>
      <c r="I24" s="30"/>
      <c r="J24" s="9">
        <f t="shared" si="2"/>
        <v>0</v>
      </c>
      <c r="K24" s="10">
        <f t="shared" si="3"/>
        <v>0</v>
      </c>
      <c r="L24" s="11"/>
    </row>
    <row r="25" spans="1:12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9">
        <f t="shared" si="2"/>
        <v>0</v>
      </c>
      <c r="K25" s="10">
        <f t="shared" si="3"/>
        <v>0</v>
      </c>
      <c r="L25" s="11"/>
    </row>
    <row r="26" spans="1:12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9">
        <f t="shared" si="2"/>
        <v>0</v>
      </c>
      <c r="K26" s="10">
        <f t="shared" si="3"/>
        <v>0</v>
      </c>
      <c r="L26" s="11"/>
    </row>
    <row r="27" spans="1:12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9">
        <f t="shared" si="2"/>
        <v>0</v>
      </c>
      <c r="K27" s="10">
        <f t="shared" si="3"/>
        <v>0</v>
      </c>
      <c r="L27" s="11"/>
    </row>
    <row r="28" spans="1:12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9">
        <f t="shared" si="2"/>
        <v>0</v>
      </c>
      <c r="K28" s="10">
        <f t="shared" si="3"/>
        <v>0</v>
      </c>
      <c r="L28" s="11"/>
    </row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sortState ref="A4:K22">
    <sortCondition descending="1" ref="K4:K22"/>
  </sortState>
  <mergeCells count="2">
    <mergeCell ref="A1:L1"/>
    <mergeCell ref="A3:L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A4" sqref="A4:A17"/>
    </sheetView>
  </sheetViews>
  <sheetFormatPr defaultColWidth="14.42578125" defaultRowHeight="15" customHeight="1"/>
  <cols>
    <col min="1" max="1" width="15.85546875" customWidth="1"/>
    <col min="2" max="2" width="13.140625" customWidth="1"/>
    <col min="3" max="3" width="17.85546875" customWidth="1"/>
    <col min="4" max="5" width="8.7109375" customWidth="1"/>
    <col min="6" max="6" width="18.5703125" customWidth="1"/>
    <col min="7" max="7" width="43.28515625" customWidth="1"/>
    <col min="8" max="11" width="8.7109375" customWidth="1"/>
    <col min="12" max="12" width="12.85546875" customWidth="1"/>
    <col min="13" max="26" width="8.7109375" customWidth="1"/>
  </cols>
  <sheetData>
    <row r="1" spans="1:12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15</v>
      </c>
      <c r="K2" s="3" t="s">
        <v>16</v>
      </c>
      <c r="L2" s="2" t="s">
        <v>17</v>
      </c>
    </row>
    <row r="3" spans="1:12" ht="14.25" customHeight="1">
      <c r="A3" s="69" t="s">
        <v>250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4.25" customHeight="1">
      <c r="A4" s="20" t="s">
        <v>260</v>
      </c>
      <c r="B4" s="20" t="s">
        <v>202</v>
      </c>
      <c r="C4" s="20" t="s">
        <v>85</v>
      </c>
      <c r="D4" s="8">
        <v>5</v>
      </c>
      <c r="E4" s="25" t="s">
        <v>256</v>
      </c>
      <c r="F4" s="6" t="s">
        <v>23</v>
      </c>
      <c r="G4" s="20" t="s">
        <v>169</v>
      </c>
      <c r="H4" s="12">
        <v>27</v>
      </c>
      <c r="I4" s="12">
        <v>26</v>
      </c>
      <c r="J4" s="9">
        <f t="shared" ref="J4:J17" si="0">SUM(H4:I4)</f>
        <v>53</v>
      </c>
      <c r="K4" s="10">
        <f t="shared" ref="K4:K17" si="1">J4/70</f>
        <v>0.75714285714285712</v>
      </c>
      <c r="L4" s="11" t="s">
        <v>309</v>
      </c>
    </row>
    <row r="5" spans="1:12" ht="14.25" customHeight="1">
      <c r="A5" s="55" t="s">
        <v>270</v>
      </c>
      <c r="B5" s="55" t="s">
        <v>67</v>
      </c>
      <c r="C5" s="55" t="s">
        <v>271</v>
      </c>
      <c r="D5" s="8">
        <v>11</v>
      </c>
      <c r="E5" s="43" t="s">
        <v>256</v>
      </c>
      <c r="F5" s="6" t="s">
        <v>23</v>
      </c>
      <c r="G5" s="52" t="s">
        <v>169</v>
      </c>
      <c r="H5" s="12">
        <v>19</v>
      </c>
      <c r="I5" s="12">
        <v>17</v>
      </c>
      <c r="J5" s="9">
        <f t="shared" si="0"/>
        <v>36</v>
      </c>
      <c r="K5" s="10">
        <f t="shared" si="1"/>
        <v>0.51428571428571423</v>
      </c>
      <c r="L5" s="11" t="s">
        <v>310</v>
      </c>
    </row>
    <row r="6" spans="1:12" ht="14.25" customHeight="1">
      <c r="A6" s="55" t="s">
        <v>267</v>
      </c>
      <c r="B6" s="55" t="s">
        <v>87</v>
      </c>
      <c r="C6" s="55" t="s">
        <v>268</v>
      </c>
      <c r="D6" s="8">
        <v>9</v>
      </c>
      <c r="E6" s="46" t="s">
        <v>256</v>
      </c>
      <c r="F6" s="6" t="s">
        <v>23</v>
      </c>
      <c r="G6" s="55" t="s">
        <v>169</v>
      </c>
      <c r="H6" s="8">
        <v>19</v>
      </c>
      <c r="I6" s="8">
        <v>17</v>
      </c>
      <c r="J6" s="9">
        <f t="shared" si="0"/>
        <v>36</v>
      </c>
      <c r="K6" s="10">
        <f t="shared" si="1"/>
        <v>0.51428571428571423</v>
      </c>
      <c r="L6" s="11" t="s">
        <v>310</v>
      </c>
    </row>
    <row r="7" spans="1:12" ht="14.25" customHeight="1">
      <c r="A7" s="52" t="s">
        <v>274</v>
      </c>
      <c r="B7" s="52" t="s">
        <v>70</v>
      </c>
      <c r="C7" s="52" t="s">
        <v>146</v>
      </c>
      <c r="D7" s="8">
        <v>13</v>
      </c>
      <c r="E7" s="43" t="s">
        <v>256</v>
      </c>
      <c r="F7" s="6" t="s">
        <v>23</v>
      </c>
      <c r="G7" s="52" t="s">
        <v>169</v>
      </c>
      <c r="H7" s="12">
        <v>18</v>
      </c>
      <c r="I7" s="12">
        <v>14</v>
      </c>
      <c r="J7" s="9">
        <f t="shared" si="0"/>
        <v>32</v>
      </c>
      <c r="K7" s="10">
        <f t="shared" si="1"/>
        <v>0.45714285714285713</v>
      </c>
      <c r="L7" s="11" t="s">
        <v>311</v>
      </c>
    </row>
    <row r="8" spans="1:12" ht="14.25" customHeight="1">
      <c r="A8" s="55" t="s">
        <v>257</v>
      </c>
      <c r="B8" s="55" t="s">
        <v>258</v>
      </c>
      <c r="C8" s="55" t="s">
        <v>259</v>
      </c>
      <c r="D8" s="12">
        <v>4</v>
      </c>
      <c r="E8" s="46" t="s">
        <v>256</v>
      </c>
      <c r="F8" s="6" t="s">
        <v>23</v>
      </c>
      <c r="G8" s="55" t="s">
        <v>169</v>
      </c>
      <c r="H8" s="8">
        <v>16</v>
      </c>
      <c r="I8" s="8">
        <v>15</v>
      </c>
      <c r="J8" s="9">
        <f t="shared" si="0"/>
        <v>31</v>
      </c>
      <c r="K8" s="10">
        <f t="shared" si="1"/>
        <v>0.44285714285714284</v>
      </c>
      <c r="L8" s="11" t="s">
        <v>311</v>
      </c>
    </row>
    <row r="9" spans="1:12" ht="14.25" customHeight="1">
      <c r="A9" s="52" t="s">
        <v>263</v>
      </c>
      <c r="B9" s="52" t="s">
        <v>264</v>
      </c>
      <c r="C9" s="52" t="s">
        <v>136</v>
      </c>
      <c r="D9" s="8">
        <v>7</v>
      </c>
      <c r="E9" s="43" t="s">
        <v>256</v>
      </c>
      <c r="F9" s="6" t="s">
        <v>23</v>
      </c>
      <c r="G9" s="52" t="s">
        <v>169</v>
      </c>
      <c r="H9" s="12">
        <v>29</v>
      </c>
      <c r="I9" s="12">
        <v>0</v>
      </c>
      <c r="J9" s="9">
        <f t="shared" si="0"/>
        <v>29</v>
      </c>
      <c r="K9" s="10">
        <f t="shared" si="1"/>
        <v>0.41428571428571431</v>
      </c>
      <c r="L9" s="11" t="s">
        <v>311</v>
      </c>
    </row>
    <row r="10" spans="1:12" ht="14.25" customHeight="1">
      <c r="A10" s="55" t="s">
        <v>251</v>
      </c>
      <c r="B10" s="55" t="s">
        <v>62</v>
      </c>
      <c r="C10" s="55" t="s">
        <v>60</v>
      </c>
      <c r="D10" s="8">
        <v>1</v>
      </c>
      <c r="E10" s="46" t="s">
        <v>252</v>
      </c>
      <c r="F10" s="6" t="s">
        <v>23</v>
      </c>
      <c r="G10" s="55" t="s">
        <v>213</v>
      </c>
      <c r="H10" s="8">
        <v>26</v>
      </c>
      <c r="I10" s="8">
        <v>0</v>
      </c>
      <c r="J10" s="9">
        <f t="shared" si="0"/>
        <v>26</v>
      </c>
      <c r="K10" s="10">
        <f t="shared" si="1"/>
        <v>0.37142857142857144</v>
      </c>
      <c r="L10" s="11" t="s">
        <v>311</v>
      </c>
    </row>
    <row r="11" spans="1:12" ht="14.25" customHeight="1">
      <c r="A11" s="55" t="s">
        <v>272</v>
      </c>
      <c r="B11" s="55" t="s">
        <v>79</v>
      </c>
      <c r="C11" s="53" t="s">
        <v>273</v>
      </c>
      <c r="D11" s="12">
        <v>12</v>
      </c>
      <c r="E11" s="46" t="s">
        <v>256</v>
      </c>
      <c r="F11" s="6" t="s">
        <v>23</v>
      </c>
      <c r="G11" s="55" t="s">
        <v>169</v>
      </c>
      <c r="H11" s="25">
        <v>0</v>
      </c>
      <c r="I11" s="25">
        <v>26</v>
      </c>
      <c r="J11" s="9">
        <f t="shared" si="0"/>
        <v>26</v>
      </c>
      <c r="K11" s="10">
        <f t="shared" si="1"/>
        <v>0.37142857142857144</v>
      </c>
      <c r="L11" s="11" t="s">
        <v>311</v>
      </c>
    </row>
    <row r="12" spans="1:12" ht="14.25" customHeight="1">
      <c r="A12" s="53" t="s">
        <v>254</v>
      </c>
      <c r="B12" s="53" t="s">
        <v>255</v>
      </c>
      <c r="C12" s="53" t="s">
        <v>60</v>
      </c>
      <c r="D12" s="8">
        <v>3</v>
      </c>
      <c r="E12" s="46" t="s">
        <v>256</v>
      </c>
      <c r="F12" s="6" t="s">
        <v>23</v>
      </c>
      <c r="G12" s="54" t="s">
        <v>169</v>
      </c>
      <c r="H12" s="8">
        <v>13</v>
      </c>
      <c r="I12" s="8">
        <v>11</v>
      </c>
      <c r="J12" s="9">
        <f t="shared" si="0"/>
        <v>24</v>
      </c>
      <c r="K12" s="10">
        <f t="shared" si="1"/>
        <v>0.34285714285714286</v>
      </c>
      <c r="L12" s="11" t="s">
        <v>311</v>
      </c>
    </row>
    <row r="13" spans="1:12" ht="14.25" customHeight="1">
      <c r="A13" s="52" t="s">
        <v>253</v>
      </c>
      <c r="B13" s="52" t="s">
        <v>79</v>
      </c>
      <c r="C13" s="52" t="s">
        <v>215</v>
      </c>
      <c r="D13" s="12">
        <v>2</v>
      </c>
      <c r="E13" s="43" t="s">
        <v>252</v>
      </c>
      <c r="F13" s="6" t="s">
        <v>23</v>
      </c>
      <c r="G13" s="52" t="s">
        <v>213</v>
      </c>
      <c r="H13" s="12">
        <v>23</v>
      </c>
      <c r="I13" s="12">
        <v>0</v>
      </c>
      <c r="J13" s="9">
        <f t="shared" si="0"/>
        <v>23</v>
      </c>
      <c r="K13" s="10">
        <f t="shared" si="1"/>
        <v>0.32857142857142857</v>
      </c>
      <c r="L13" s="11" t="s">
        <v>311</v>
      </c>
    </row>
    <row r="14" spans="1:12" ht="14.25" customHeight="1">
      <c r="A14" s="55" t="s">
        <v>275</v>
      </c>
      <c r="B14" s="63" t="s">
        <v>129</v>
      </c>
      <c r="C14" s="63" t="s">
        <v>161</v>
      </c>
      <c r="D14" s="12">
        <v>14</v>
      </c>
      <c r="E14" s="64" t="s">
        <v>256</v>
      </c>
      <c r="F14" s="6" t="s">
        <v>23</v>
      </c>
      <c r="G14" s="65" t="s">
        <v>169</v>
      </c>
      <c r="H14" s="12">
        <v>11</v>
      </c>
      <c r="I14" s="12">
        <v>0</v>
      </c>
      <c r="J14" s="9">
        <f t="shared" si="0"/>
        <v>11</v>
      </c>
      <c r="K14" s="10">
        <f t="shared" si="1"/>
        <v>0.15714285714285714</v>
      </c>
      <c r="L14" s="11" t="s">
        <v>311</v>
      </c>
    </row>
    <row r="15" spans="1:12" ht="14.25" customHeight="1">
      <c r="A15" s="53" t="s">
        <v>265</v>
      </c>
      <c r="B15" s="53" t="s">
        <v>266</v>
      </c>
      <c r="C15" s="53" t="s">
        <v>33</v>
      </c>
      <c r="D15" s="12">
        <v>8</v>
      </c>
      <c r="E15" s="43" t="s">
        <v>256</v>
      </c>
      <c r="F15" s="6" t="s">
        <v>23</v>
      </c>
      <c r="G15" s="52" t="s">
        <v>169</v>
      </c>
      <c r="H15" s="12">
        <v>10</v>
      </c>
      <c r="I15" s="12">
        <v>0</v>
      </c>
      <c r="J15" s="9">
        <f t="shared" si="0"/>
        <v>10</v>
      </c>
      <c r="K15" s="10">
        <f t="shared" si="1"/>
        <v>0.14285714285714285</v>
      </c>
      <c r="L15" s="11" t="s">
        <v>311</v>
      </c>
    </row>
    <row r="16" spans="1:12" ht="14.25" customHeight="1">
      <c r="A16" s="52" t="s">
        <v>269</v>
      </c>
      <c r="B16" s="52" t="s">
        <v>202</v>
      </c>
      <c r="C16" s="52" t="s">
        <v>60</v>
      </c>
      <c r="D16" s="12">
        <v>10</v>
      </c>
      <c r="E16" s="43" t="s">
        <v>256</v>
      </c>
      <c r="F16" s="6" t="s">
        <v>23</v>
      </c>
      <c r="G16" s="52" t="s">
        <v>169</v>
      </c>
      <c r="H16" s="12">
        <v>10</v>
      </c>
      <c r="I16" s="12">
        <v>0</v>
      </c>
      <c r="J16" s="9">
        <f t="shared" si="0"/>
        <v>10</v>
      </c>
      <c r="K16" s="10">
        <f t="shared" si="1"/>
        <v>0.14285714285714285</v>
      </c>
      <c r="L16" s="11" t="s">
        <v>311</v>
      </c>
    </row>
    <row r="17" spans="1:12" ht="14.25" customHeight="1">
      <c r="A17" s="20" t="s">
        <v>261</v>
      </c>
      <c r="B17" s="20" t="s">
        <v>262</v>
      </c>
      <c r="C17" s="20" t="s">
        <v>136</v>
      </c>
      <c r="D17" s="12">
        <v>6</v>
      </c>
      <c r="E17" s="25" t="s">
        <v>256</v>
      </c>
      <c r="F17" s="6" t="s">
        <v>23</v>
      </c>
      <c r="G17" s="20" t="s">
        <v>169</v>
      </c>
      <c r="H17" s="12">
        <v>0</v>
      </c>
      <c r="I17" s="12">
        <v>8</v>
      </c>
      <c r="J17" s="9">
        <f t="shared" si="0"/>
        <v>8</v>
      </c>
      <c r="K17" s="10">
        <f t="shared" si="1"/>
        <v>0.11428571428571428</v>
      </c>
      <c r="L17" s="11" t="s">
        <v>311</v>
      </c>
    </row>
    <row r="18" spans="1:12" ht="14.25" customHeight="1">
      <c r="A18" s="40"/>
      <c r="B18" s="35"/>
      <c r="C18" s="35"/>
      <c r="D18" s="36"/>
      <c r="E18" s="41"/>
      <c r="F18" s="36"/>
      <c r="G18" s="37"/>
      <c r="H18" s="38"/>
      <c r="I18" s="38"/>
      <c r="J18" s="9">
        <f t="shared" ref="J18:J33" si="2">SUM(H18:I18)</f>
        <v>0</v>
      </c>
      <c r="K18" s="10">
        <f t="shared" ref="K18:K33" si="3">J18/70</f>
        <v>0</v>
      </c>
      <c r="L18" s="11"/>
    </row>
    <row r="19" spans="1:12" ht="14.25" customHeight="1">
      <c r="A19" s="40"/>
      <c r="B19" s="35"/>
      <c r="C19" s="35"/>
      <c r="D19" s="36"/>
      <c r="E19" s="36"/>
      <c r="F19" s="36"/>
      <c r="G19" s="37"/>
      <c r="H19" s="38"/>
      <c r="I19" s="38"/>
      <c r="J19" s="9">
        <f t="shared" si="2"/>
        <v>0</v>
      </c>
      <c r="K19" s="10">
        <f t="shared" si="3"/>
        <v>0</v>
      </c>
      <c r="L19" s="11"/>
    </row>
    <row r="20" spans="1:12" ht="14.25" customHeight="1">
      <c r="A20" s="35"/>
      <c r="B20" s="35"/>
      <c r="C20" s="35"/>
      <c r="D20" s="36"/>
      <c r="E20" s="41"/>
      <c r="F20" s="36"/>
      <c r="G20" s="37"/>
      <c r="H20" s="38"/>
      <c r="I20" s="38"/>
      <c r="J20" s="9">
        <f t="shared" si="2"/>
        <v>0</v>
      </c>
      <c r="K20" s="10">
        <f t="shared" si="3"/>
        <v>0</v>
      </c>
      <c r="L20" s="11"/>
    </row>
    <row r="21" spans="1:12" ht="14.25" customHeight="1">
      <c r="A21" s="35"/>
      <c r="B21" s="35"/>
      <c r="C21" s="35"/>
      <c r="D21" s="36"/>
      <c r="E21" s="41"/>
      <c r="F21" s="41"/>
      <c r="G21" s="37"/>
      <c r="H21" s="38"/>
      <c r="I21" s="38"/>
      <c r="J21" s="9">
        <f t="shared" si="2"/>
        <v>0</v>
      </c>
      <c r="K21" s="10">
        <f t="shared" si="3"/>
        <v>0</v>
      </c>
      <c r="L21" s="11"/>
    </row>
    <row r="22" spans="1:12" ht="14.25" customHeight="1">
      <c r="A22" s="26"/>
      <c r="B22" s="26"/>
      <c r="C22" s="26"/>
      <c r="D22" s="27"/>
      <c r="E22" s="28"/>
      <c r="F22" s="28"/>
      <c r="G22" s="29"/>
      <c r="H22" s="30"/>
      <c r="I22" s="30"/>
      <c r="J22" s="9">
        <f t="shared" si="2"/>
        <v>0</v>
      </c>
      <c r="K22" s="10">
        <f t="shared" si="3"/>
        <v>0</v>
      </c>
      <c r="L22" s="11"/>
    </row>
    <row r="23" spans="1:12" ht="14.25" customHeight="1">
      <c r="A23" s="26"/>
      <c r="B23" s="26"/>
      <c r="C23" s="26"/>
      <c r="D23" s="27"/>
      <c r="E23" s="28"/>
      <c r="F23" s="28"/>
      <c r="G23" s="29"/>
      <c r="H23" s="30"/>
      <c r="I23" s="30"/>
      <c r="J23" s="9">
        <f t="shared" si="2"/>
        <v>0</v>
      </c>
      <c r="K23" s="10">
        <f t="shared" si="3"/>
        <v>0</v>
      </c>
      <c r="L23" s="11"/>
    </row>
    <row r="24" spans="1:12" ht="14.25" customHeight="1">
      <c r="A24" s="26"/>
      <c r="B24" s="26"/>
      <c r="C24" s="26"/>
      <c r="D24" s="27"/>
      <c r="E24" s="28"/>
      <c r="F24" s="28"/>
      <c r="G24" s="29"/>
      <c r="H24" s="30"/>
      <c r="I24" s="30"/>
      <c r="J24" s="9">
        <f t="shared" si="2"/>
        <v>0</v>
      </c>
      <c r="K24" s="10">
        <f t="shared" si="3"/>
        <v>0</v>
      </c>
      <c r="L24" s="11"/>
    </row>
    <row r="25" spans="1:12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9">
        <f t="shared" si="2"/>
        <v>0</v>
      </c>
      <c r="K25" s="10">
        <f t="shared" si="3"/>
        <v>0</v>
      </c>
      <c r="L25" s="11"/>
    </row>
    <row r="26" spans="1:12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9">
        <f t="shared" si="2"/>
        <v>0</v>
      </c>
      <c r="K26" s="10">
        <f t="shared" si="3"/>
        <v>0</v>
      </c>
      <c r="L26" s="11"/>
    </row>
    <row r="27" spans="1:12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9">
        <f t="shared" si="2"/>
        <v>0</v>
      </c>
      <c r="K27" s="10">
        <f t="shared" si="3"/>
        <v>0</v>
      </c>
      <c r="L27" s="11"/>
    </row>
    <row r="28" spans="1:12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9">
        <f t="shared" si="2"/>
        <v>0</v>
      </c>
      <c r="K28" s="10">
        <f t="shared" si="3"/>
        <v>0</v>
      </c>
      <c r="L28" s="11"/>
    </row>
    <row r="29" spans="1:12" ht="14.25" customHeight="1">
      <c r="A29" s="26"/>
      <c r="B29" s="26"/>
      <c r="C29" s="26"/>
      <c r="D29" s="27"/>
      <c r="E29" s="28"/>
      <c r="F29" s="28"/>
      <c r="G29" s="29"/>
      <c r="H29" s="30"/>
      <c r="I29" s="30"/>
      <c r="J29" s="9">
        <f t="shared" si="2"/>
        <v>0</v>
      </c>
      <c r="K29" s="10">
        <f t="shared" si="3"/>
        <v>0</v>
      </c>
      <c r="L29" s="11"/>
    </row>
    <row r="30" spans="1:12" ht="14.25" customHeight="1">
      <c r="A30" s="26"/>
      <c r="B30" s="26"/>
      <c r="C30" s="26"/>
      <c r="D30" s="27"/>
      <c r="E30" s="28"/>
      <c r="F30" s="28"/>
      <c r="G30" s="29"/>
      <c r="H30" s="30"/>
      <c r="I30" s="30"/>
      <c r="J30" s="9">
        <f t="shared" si="2"/>
        <v>0</v>
      </c>
      <c r="K30" s="10">
        <f t="shared" si="3"/>
        <v>0</v>
      </c>
      <c r="L30" s="11"/>
    </row>
    <row r="31" spans="1:12" ht="14.25" customHeight="1">
      <c r="A31" s="26"/>
      <c r="B31" s="26"/>
      <c r="C31" s="26"/>
      <c r="D31" s="27"/>
      <c r="E31" s="28"/>
      <c r="F31" s="28"/>
      <c r="G31" s="29"/>
      <c r="H31" s="30"/>
      <c r="I31" s="30"/>
      <c r="J31" s="9">
        <f t="shared" si="2"/>
        <v>0</v>
      </c>
      <c r="K31" s="10">
        <f t="shared" si="3"/>
        <v>0</v>
      </c>
      <c r="L31" s="11"/>
    </row>
    <row r="32" spans="1:12" ht="14.25" customHeight="1">
      <c r="A32" s="26"/>
      <c r="B32" s="26"/>
      <c r="C32" s="26"/>
      <c r="D32" s="27"/>
      <c r="E32" s="28"/>
      <c r="F32" s="28"/>
      <c r="G32" s="29"/>
      <c r="H32" s="30"/>
      <c r="I32" s="30"/>
      <c r="J32" s="9">
        <f t="shared" si="2"/>
        <v>0</v>
      </c>
      <c r="K32" s="10">
        <f t="shared" si="3"/>
        <v>0</v>
      </c>
      <c r="L32" s="11"/>
    </row>
    <row r="33" spans="1:12" ht="14.25" customHeight="1">
      <c r="A33" s="26"/>
      <c r="B33" s="26"/>
      <c r="C33" s="26"/>
      <c r="D33" s="27"/>
      <c r="E33" s="28"/>
      <c r="F33" s="28"/>
      <c r="G33" s="29"/>
      <c r="H33" s="30"/>
      <c r="I33" s="30"/>
      <c r="J33" s="9">
        <f t="shared" si="2"/>
        <v>0</v>
      </c>
      <c r="K33" s="10">
        <f t="shared" si="3"/>
        <v>0</v>
      </c>
      <c r="L33" s="11"/>
    </row>
    <row r="34" spans="1:12" ht="14.25" customHeight="1"/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ortState ref="A4:K17">
    <sortCondition descending="1" ref="K4:K17"/>
  </sortState>
  <mergeCells count="2">
    <mergeCell ref="A1:L1"/>
    <mergeCell ref="A3:L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A4" sqref="A4:A11"/>
    </sheetView>
  </sheetViews>
  <sheetFormatPr defaultColWidth="14.42578125" defaultRowHeight="15" customHeight="1"/>
  <cols>
    <col min="1" max="1" width="18.28515625" customWidth="1"/>
    <col min="2" max="2" width="17.140625" customWidth="1"/>
    <col min="3" max="3" width="15" customWidth="1"/>
    <col min="4" max="5" width="8.7109375" customWidth="1"/>
    <col min="6" max="6" width="16.28515625" customWidth="1"/>
    <col min="7" max="7" width="33" customWidth="1"/>
    <col min="8" max="11" width="8.7109375" customWidth="1"/>
    <col min="12" max="12" width="12.85546875" customWidth="1"/>
    <col min="13" max="26" width="8.7109375" customWidth="1"/>
  </cols>
  <sheetData>
    <row r="1" spans="1:12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15</v>
      </c>
      <c r="K2" s="3" t="s">
        <v>16</v>
      </c>
      <c r="L2" s="2" t="s">
        <v>17</v>
      </c>
    </row>
    <row r="3" spans="1:12" ht="14.25" customHeight="1">
      <c r="A3" s="69" t="s">
        <v>276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4.25" customHeight="1">
      <c r="A4" s="20" t="s">
        <v>279</v>
      </c>
      <c r="B4" s="20" t="s">
        <v>67</v>
      </c>
      <c r="C4" s="20" t="s">
        <v>167</v>
      </c>
      <c r="D4" s="12">
        <v>2</v>
      </c>
      <c r="E4" s="25" t="s">
        <v>278</v>
      </c>
      <c r="F4" s="6" t="s">
        <v>23</v>
      </c>
      <c r="G4" s="20" t="s">
        <v>24</v>
      </c>
      <c r="H4" s="44">
        <v>23</v>
      </c>
      <c r="I4" s="44">
        <v>20</v>
      </c>
      <c r="J4" s="9">
        <f t="shared" ref="J4:J11" si="0">SUM(H4:I4)</f>
        <v>43</v>
      </c>
      <c r="K4" s="10">
        <f t="shared" ref="K4:K11" si="1">J4/70</f>
        <v>0.61428571428571432</v>
      </c>
      <c r="L4" s="11" t="s">
        <v>309</v>
      </c>
    </row>
    <row r="5" spans="1:12" ht="14.25" customHeight="1">
      <c r="A5" s="55" t="s">
        <v>280</v>
      </c>
      <c r="B5" s="55" t="s">
        <v>281</v>
      </c>
      <c r="C5" s="55" t="s">
        <v>60</v>
      </c>
      <c r="D5" s="8">
        <v>3</v>
      </c>
      <c r="E5" s="46" t="s">
        <v>316</v>
      </c>
      <c r="F5" s="6" t="s">
        <v>23</v>
      </c>
      <c r="G5" s="55" t="s">
        <v>35</v>
      </c>
      <c r="H5" s="60">
        <v>17</v>
      </c>
      <c r="I5" s="60">
        <v>20</v>
      </c>
      <c r="J5" s="9">
        <f t="shared" si="0"/>
        <v>37</v>
      </c>
      <c r="K5" s="10">
        <f t="shared" si="1"/>
        <v>0.52857142857142858</v>
      </c>
      <c r="L5" s="11" t="s">
        <v>310</v>
      </c>
    </row>
    <row r="6" spans="1:12" ht="14.25" customHeight="1">
      <c r="A6" s="66" t="s">
        <v>283</v>
      </c>
      <c r="B6" s="66" t="s">
        <v>284</v>
      </c>
      <c r="C6" s="66" t="s">
        <v>60</v>
      </c>
      <c r="D6" s="44">
        <v>5</v>
      </c>
      <c r="E6" s="67" t="s">
        <v>278</v>
      </c>
      <c r="F6" s="44" t="s">
        <v>23</v>
      </c>
      <c r="G6" s="68" t="s">
        <v>24</v>
      </c>
      <c r="H6" s="44">
        <v>17</v>
      </c>
      <c r="I6" s="44">
        <v>17</v>
      </c>
      <c r="J6" s="9">
        <f t="shared" si="0"/>
        <v>34</v>
      </c>
      <c r="K6" s="10">
        <f t="shared" si="1"/>
        <v>0.48571428571428571</v>
      </c>
      <c r="L6" s="11" t="s">
        <v>311</v>
      </c>
    </row>
    <row r="7" spans="1:12" ht="14.25" customHeight="1">
      <c r="A7" s="56" t="s">
        <v>287</v>
      </c>
      <c r="B7" s="56" t="s">
        <v>288</v>
      </c>
      <c r="C7" s="56" t="s">
        <v>33</v>
      </c>
      <c r="D7" s="44">
        <v>7</v>
      </c>
      <c r="E7" s="44" t="s">
        <v>278</v>
      </c>
      <c r="F7" s="44" t="s">
        <v>23</v>
      </c>
      <c r="G7" s="57" t="s">
        <v>24</v>
      </c>
      <c r="H7" s="44">
        <v>18</v>
      </c>
      <c r="I7" s="44">
        <v>16</v>
      </c>
      <c r="J7" s="9">
        <f t="shared" si="0"/>
        <v>34</v>
      </c>
      <c r="K7" s="10">
        <f t="shared" si="1"/>
        <v>0.48571428571428571</v>
      </c>
      <c r="L7" s="11" t="s">
        <v>311</v>
      </c>
    </row>
    <row r="8" spans="1:12" ht="14.25" customHeight="1">
      <c r="A8" s="59" t="s">
        <v>282</v>
      </c>
      <c r="B8" s="59" t="s">
        <v>194</v>
      </c>
      <c r="C8" s="59" t="s">
        <v>136</v>
      </c>
      <c r="D8" s="60">
        <v>4</v>
      </c>
      <c r="E8" s="61" t="s">
        <v>278</v>
      </c>
      <c r="F8" s="61" t="s">
        <v>23</v>
      </c>
      <c r="G8" s="59" t="s">
        <v>24</v>
      </c>
      <c r="H8" s="60">
        <v>18</v>
      </c>
      <c r="I8" s="60">
        <v>15</v>
      </c>
      <c r="J8" s="9">
        <f t="shared" si="0"/>
        <v>33</v>
      </c>
      <c r="K8" s="10">
        <f t="shared" si="1"/>
        <v>0.47142857142857142</v>
      </c>
      <c r="L8" s="11" t="s">
        <v>311</v>
      </c>
    </row>
    <row r="9" spans="1:12" ht="14.25" customHeight="1">
      <c r="A9" s="19" t="s">
        <v>277</v>
      </c>
      <c r="B9" s="19" t="s">
        <v>264</v>
      </c>
      <c r="C9" s="19" t="s">
        <v>164</v>
      </c>
      <c r="D9" s="8">
        <v>1</v>
      </c>
      <c r="E9" s="22" t="s">
        <v>278</v>
      </c>
      <c r="F9" s="6" t="s">
        <v>23</v>
      </c>
      <c r="G9" s="19" t="s">
        <v>24</v>
      </c>
      <c r="H9" s="60">
        <v>15</v>
      </c>
      <c r="I9" s="60">
        <v>15</v>
      </c>
      <c r="J9" s="9">
        <f t="shared" si="0"/>
        <v>30</v>
      </c>
      <c r="K9" s="10">
        <f t="shared" si="1"/>
        <v>0.42857142857142855</v>
      </c>
      <c r="L9" s="11" t="s">
        <v>311</v>
      </c>
    </row>
    <row r="10" spans="1:12" ht="14.25" customHeight="1">
      <c r="A10" s="56" t="s">
        <v>285</v>
      </c>
      <c r="B10" s="56" t="s">
        <v>286</v>
      </c>
      <c r="C10" s="35" t="s">
        <v>215</v>
      </c>
      <c r="D10" s="44">
        <v>6</v>
      </c>
      <c r="E10" s="44" t="s">
        <v>278</v>
      </c>
      <c r="F10" s="44" t="s">
        <v>23</v>
      </c>
      <c r="G10" s="57" t="s">
        <v>24</v>
      </c>
      <c r="H10" s="44">
        <v>15</v>
      </c>
      <c r="I10" s="44">
        <v>13</v>
      </c>
      <c r="J10" s="9">
        <f t="shared" si="0"/>
        <v>28</v>
      </c>
      <c r="K10" s="10">
        <f t="shared" si="1"/>
        <v>0.4</v>
      </c>
      <c r="L10" s="11" t="s">
        <v>311</v>
      </c>
    </row>
    <row r="11" spans="1:12" ht="14.25" customHeight="1">
      <c r="A11" s="58" t="s">
        <v>289</v>
      </c>
      <c r="B11" s="57" t="s">
        <v>281</v>
      </c>
      <c r="C11" s="57" t="s">
        <v>150</v>
      </c>
      <c r="D11" s="44">
        <v>8</v>
      </c>
      <c r="E11" s="44" t="s">
        <v>278</v>
      </c>
      <c r="F11" s="44" t="s">
        <v>23</v>
      </c>
      <c r="G11" s="56" t="s">
        <v>24</v>
      </c>
      <c r="H11" s="44">
        <v>12</v>
      </c>
      <c r="I11" s="44">
        <v>14</v>
      </c>
      <c r="J11" s="9">
        <f t="shared" si="0"/>
        <v>26</v>
      </c>
      <c r="K11" s="10">
        <f t="shared" si="1"/>
        <v>0.37142857142857144</v>
      </c>
      <c r="L11" s="11" t="s">
        <v>311</v>
      </c>
    </row>
    <row r="12" spans="1:12" ht="14.25" customHeight="1">
      <c r="A12" s="59"/>
      <c r="B12" s="59"/>
      <c r="C12" s="59"/>
      <c r="D12" s="60"/>
      <c r="E12" s="61"/>
      <c r="F12" s="61"/>
      <c r="G12" s="59"/>
      <c r="H12" s="62"/>
      <c r="I12" s="62"/>
      <c r="J12" s="9">
        <f t="shared" ref="J12:J33" si="2">SUM(H12:I12)</f>
        <v>0</v>
      </c>
      <c r="K12" s="10">
        <f t="shared" ref="K12:K33" si="3">J12/70</f>
        <v>0</v>
      </c>
      <c r="L12" s="11"/>
    </row>
    <row r="13" spans="1:12" ht="14.25" customHeight="1">
      <c r="A13" s="35"/>
      <c r="B13" s="35"/>
      <c r="C13" s="35"/>
      <c r="D13" s="36"/>
      <c r="E13" s="36"/>
      <c r="F13" s="36"/>
      <c r="G13" s="37"/>
      <c r="H13" s="38"/>
      <c r="I13" s="38"/>
      <c r="J13" s="9">
        <f t="shared" si="2"/>
        <v>0</v>
      </c>
      <c r="K13" s="10">
        <f t="shared" si="3"/>
        <v>0</v>
      </c>
      <c r="L13" s="11"/>
    </row>
    <row r="14" spans="1:12" ht="14.25" customHeight="1">
      <c r="A14" s="29"/>
      <c r="B14" s="37"/>
      <c r="C14" s="37"/>
      <c r="D14" s="36"/>
      <c r="E14" s="36"/>
      <c r="F14" s="36"/>
      <c r="G14" s="35"/>
      <c r="H14" s="39"/>
      <c r="I14" s="39"/>
      <c r="J14" s="9">
        <f t="shared" si="2"/>
        <v>0</v>
      </c>
      <c r="K14" s="10">
        <f t="shared" si="3"/>
        <v>0</v>
      </c>
      <c r="L14" s="11"/>
    </row>
    <row r="15" spans="1:12" ht="14.25" customHeight="1">
      <c r="A15" s="26"/>
      <c r="B15" s="26"/>
      <c r="C15" s="26"/>
      <c r="D15" s="27"/>
      <c r="E15" s="28"/>
      <c r="F15" s="28"/>
      <c r="G15" s="29"/>
      <c r="H15" s="30"/>
      <c r="I15" s="30"/>
      <c r="J15" s="9">
        <f t="shared" si="2"/>
        <v>0</v>
      </c>
      <c r="K15" s="10">
        <f t="shared" si="3"/>
        <v>0</v>
      </c>
      <c r="L15" s="11"/>
    </row>
    <row r="16" spans="1:12" ht="14.25" customHeight="1">
      <c r="A16" s="35"/>
      <c r="B16" s="35"/>
      <c r="C16" s="35"/>
      <c r="D16" s="36"/>
      <c r="E16" s="36"/>
      <c r="F16" s="36"/>
      <c r="G16" s="37"/>
      <c r="H16" s="38"/>
      <c r="I16" s="38"/>
      <c r="J16" s="9">
        <f t="shared" si="2"/>
        <v>0</v>
      </c>
      <c r="K16" s="10">
        <f t="shared" si="3"/>
        <v>0</v>
      </c>
      <c r="L16" s="11"/>
    </row>
    <row r="17" spans="1:12" ht="14.25" customHeight="1">
      <c r="A17" s="29"/>
      <c r="B17" s="37"/>
      <c r="C17" s="37"/>
      <c r="D17" s="36"/>
      <c r="E17" s="36"/>
      <c r="F17" s="36"/>
      <c r="G17" s="35"/>
      <c r="H17" s="39"/>
      <c r="I17" s="39"/>
      <c r="J17" s="9">
        <f t="shared" si="2"/>
        <v>0</v>
      </c>
      <c r="K17" s="10">
        <f t="shared" si="3"/>
        <v>0</v>
      </c>
      <c r="L17" s="11"/>
    </row>
    <row r="18" spans="1:12" ht="14.25" customHeight="1">
      <c r="A18" s="40"/>
      <c r="B18" s="35"/>
      <c r="C18" s="35"/>
      <c r="D18" s="36"/>
      <c r="E18" s="41"/>
      <c r="F18" s="36"/>
      <c r="G18" s="37"/>
      <c r="H18" s="38"/>
      <c r="I18" s="38"/>
      <c r="J18" s="9">
        <f t="shared" si="2"/>
        <v>0</v>
      </c>
      <c r="K18" s="10">
        <f t="shared" si="3"/>
        <v>0</v>
      </c>
      <c r="L18" s="11"/>
    </row>
    <row r="19" spans="1:12" ht="14.25" customHeight="1">
      <c r="A19" s="40"/>
      <c r="B19" s="35"/>
      <c r="C19" s="35"/>
      <c r="D19" s="36"/>
      <c r="E19" s="36"/>
      <c r="F19" s="36"/>
      <c r="G19" s="37"/>
      <c r="H19" s="38"/>
      <c r="I19" s="38"/>
      <c r="J19" s="9">
        <f t="shared" si="2"/>
        <v>0</v>
      </c>
      <c r="K19" s="10">
        <f t="shared" si="3"/>
        <v>0</v>
      </c>
      <c r="L19" s="11"/>
    </row>
    <row r="20" spans="1:12" ht="14.25" customHeight="1">
      <c r="A20" s="35"/>
      <c r="B20" s="35"/>
      <c r="C20" s="35"/>
      <c r="D20" s="36"/>
      <c r="E20" s="41"/>
      <c r="F20" s="36"/>
      <c r="G20" s="37"/>
      <c r="H20" s="38"/>
      <c r="I20" s="38"/>
      <c r="J20" s="9">
        <f t="shared" si="2"/>
        <v>0</v>
      </c>
      <c r="K20" s="10">
        <f t="shared" si="3"/>
        <v>0</v>
      </c>
      <c r="L20" s="11"/>
    </row>
    <row r="21" spans="1:12" ht="14.25" customHeight="1">
      <c r="A21" s="35"/>
      <c r="B21" s="35"/>
      <c r="C21" s="35"/>
      <c r="D21" s="36"/>
      <c r="E21" s="41"/>
      <c r="F21" s="41"/>
      <c r="G21" s="37"/>
      <c r="H21" s="38"/>
      <c r="I21" s="38"/>
      <c r="J21" s="9">
        <f t="shared" si="2"/>
        <v>0</v>
      </c>
      <c r="K21" s="10">
        <f t="shared" si="3"/>
        <v>0</v>
      </c>
      <c r="L21" s="11"/>
    </row>
    <row r="22" spans="1:12" ht="14.25" customHeight="1">
      <c r="A22" s="26"/>
      <c r="B22" s="26"/>
      <c r="C22" s="26"/>
      <c r="D22" s="27"/>
      <c r="E22" s="28"/>
      <c r="F22" s="28"/>
      <c r="G22" s="29"/>
      <c r="H22" s="30"/>
      <c r="I22" s="30"/>
      <c r="J22" s="9">
        <f t="shared" si="2"/>
        <v>0</v>
      </c>
      <c r="K22" s="10">
        <f t="shared" si="3"/>
        <v>0</v>
      </c>
      <c r="L22" s="11"/>
    </row>
    <row r="23" spans="1:12" ht="14.25" customHeight="1">
      <c r="A23" s="26"/>
      <c r="B23" s="26"/>
      <c r="C23" s="26"/>
      <c r="D23" s="27"/>
      <c r="E23" s="28"/>
      <c r="F23" s="28"/>
      <c r="G23" s="29"/>
      <c r="H23" s="30"/>
      <c r="I23" s="30"/>
      <c r="J23" s="9">
        <f t="shared" si="2"/>
        <v>0</v>
      </c>
      <c r="K23" s="10">
        <f t="shared" si="3"/>
        <v>0</v>
      </c>
      <c r="L23" s="11"/>
    </row>
    <row r="24" spans="1:12" ht="14.25" customHeight="1">
      <c r="A24" s="26"/>
      <c r="B24" s="26"/>
      <c r="C24" s="26"/>
      <c r="D24" s="27"/>
      <c r="E24" s="28"/>
      <c r="F24" s="28"/>
      <c r="G24" s="29"/>
      <c r="H24" s="30"/>
      <c r="I24" s="30"/>
      <c r="J24" s="9">
        <f t="shared" si="2"/>
        <v>0</v>
      </c>
      <c r="K24" s="10">
        <f t="shared" si="3"/>
        <v>0</v>
      </c>
      <c r="L24" s="11"/>
    </row>
    <row r="25" spans="1:12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9">
        <f t="shared" si="2"/>
        <v>0</v>
      </c>
      <c r="K25" s="10">
        <f t="shared" si="3"/>
        <v>0</v>
      </c>
      <c r="L25" s="11"/>
    </row>
    <row r="26" spans="1:12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9">
        <f t="shared" si="2"/>
        <v>0</v>
      </c>
      <c r="K26" s="10">
        <f t="shared" si="3"/>
        <v>0</v>
      </c>
      <c r="L26" s="11"/>
    </row>
    <row r="27" spans="1:12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9">
        <f t="shared" si="2"/>
        <v>0</v>
      </c>
      <c r="K27" s="10">
        <f t="shared" si="3"/>
        <v>0</v>
      </c>
      <c r="L27" s="11"/>
    </row>
    <row r="28" spans="1:12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9">
        <f t="shared" si="2"/>
        <v>0</v>
      </c>
      <c r="K28" s="10">
        <f t="shared" si="3"/>
        <v>0</v>
      </c>
      <c r="L28" s="11"/>
    </row>
    <row r="29" spans="1:12" ht="14.25" customHeight="1">
      <c r="A29" s="26"/>
      <c r="B29" s="26"/>
      <c r="C29" s="26"/>
      <c r="D29" s="27"/>
      <c r="E29" s="28"/>
      <c r="F29" s="28"/>
      <c r="G29" s="29"/>
      <c r="H29" s="30"/>
      <c r="I29" s="30"/>
      <c r="J29" s="9">
        <f t="shared" si="2"/>
        <v>0</v>
      </c>
      <c r="K29" s="10">
        <f t="shared" si="3"/>
        <v>0</v>
      </c>
      <c r="L29" s="11"/>
    </row>
    <row r="30" spans="1:12" ht="14.25" customHeight="1">
      <c r="A30" s="26"/>
      <c r="B30" s="26"/>
      <c r="C30" s="26"/>
      <c r="D30" s="27"/>
      <c r="E30" s="28"/>
      <c r="F30" s="28"/>
      <c r="G30" s="29"/>
      <c r="H30" s="30"/>
      <c r="I30" s="30"/>
      <c r="J30" s="9">
        <f t="shared" si="2"/>
        <v>0</v>
      </c>
      <c r="K30" s="10">
        <f t="shared" si="3"/>
        <v>0</v>
      </c>
      <c r="L30" s="11"/>
    </row>
    <row r="31" spans="1:12" ht="14.25" customHeight="1">
      <c r="A31" s="26"/>
      <c r="B31" s="26"/>
      <c r="C31" s="26"/>
      <c r="D31" s="27"/>
      <c r="E31" s="28"/>
      <c r="F31" s="28"/>
      <c r="G31" s="29"/>
      <c r="H31" s="30"/>
      <c r="I31" s="30"/>
      <c r="J31" s="9">
        <f t="shared" si="2"/>
        <v>0</v>
      </c>
      <c r="K31" s="10">
        <f t="shared" si="3"/>
        <v>0</v>
      </c>
      <c r="L31" s="11"/>
    </row>
    <row r="32" spans="1:12" ht="14.25" customHeight="1">
      <c r="A32" s="26"/>
      <c r="B32" s="26"/>
      <c r="C32" s="26"/>
      <c r="D32" s="27"/>
      <c r="E32" s="28"/>
      <c r="F32" s="28"/>
      <c r="G32" s="29"/>
      <c r="H32" s="30"/>
      <c r="I32" s="30"/>
      <c r="J32" s="9">
        <f t="shared" si="2"/>
        <v>0</v>
      </c>
      <c r="K32" s="10">
        <f t="shared" si="3"/>
        <v>0</v>
      </c>
      <c r="L32" s="11"/>
    </row>
    <row r="33" spans="1:12" ht="14.25" customHeight="1">
      <c r="A33" s="26"/>
      <c r="B33" s="26"/>
      <c r="C33" s="26"/>
      <c r="D33" s="27"/>
      <c r="E33" s="28"/>
      <c r="F33" s="28"/>
      <c r="G33" s="29"/>
      <c r="H33" s="30"/>
      <c r="I33" s="30"/>
      <c r="J33" s="9">
        <f t="shared" si="2"/>
        <v>0</v>
      </c>
      <c r="K33" s="10">
        <f t="shared" si="3"/>
        <v>0</v>
      </c>
      <c r="L33" s="11"/>
    </row>
    <row r="34" spans="1:12" ht="14.25" customHeight="1"/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ortState ref="A4:K11">
    <sortCondition descending="1" ref="K4:K11"/>
  </sortState>
  <mergeCells count="2">
    <mergeCell ref="A1:L1"/>
    <mergeCell ref="A3:L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activeCell="A4" sqref="A4:A17"/>
    </sheetView>
  </sheetViews>
  <sheetFormatPr defaultColWidth="14.42578125" defaultRowHeight="15" customHeight="1"/>
  <cols>
    <col min="1" max="1" width="18.7109375" customWidth="1"/>
    <col min="2" max="2" width="14.85546875" customWidth="1"/>
    <col min="3" max="3" width="20.140625" customWidth="1"/>
    <col min="4" max="5" width="8.7109375" customWidth="1"/>
    <col min="6" max="6" width="16.7109375" customWidth="1"/>
    <col min="7" max="7" width="43.28515625" customWidth="1"/>
    <col min="8" max="11" width="8.7109375" customWidth="1"/>
    <col min="12" max="12" width="12.85546875" customWidth="1"/>
    <col min="13" max="26" width="8.7109375" customWidth="1"/>
  </cols>
  <sheetData>
    <row r="1" spans="1:12" ht="14.2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15</v>
      </c>
      <c r="K2" s="3" t="s">
        <v>16</v>
      </c>
      <c r="L2" s="2" t="s">
        <v>17</v>
      </c>
    </row>
    <row r="3" spans="1:12" ht="14.25" customHeight="1">
      <c r="A3" s="69" t="s">
        <v>290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4.25" customHeight="1">
      <c r="A4" s="33" t="s">
        <v>304</v>
      </c>
      <c r="B4" s="33" t="s">
        <v>62</v>
      </c>
      <c r="C4" s="33" t="s">
        <v>242</v>
      </c>
      <c r="D4" s="12">
        <v>10</v>
      </c>
      <c r="E4" s="12" t="s">
        <v>295</v>
      </c>
      <c r="F4" s="12" t="s">
        <v>23</v>
      </c>
      <c r="G4" s="34" t="s">
        <v>213</v>
      </c>
      <c r="H4" s="12">
        <v>34</v>
      </c>
      <c r="I4" s="12">
        <v>26</v>
      </c>
      <c r="J4" s="9">
        <f t="shared" ref="J4:J17" si="0">SUM(H4:I4)</f>
        <v>60</v>
      </c>
      <c r="K4" s="10">
        <f t="shared" ref="K4:K17" si="1">J4/70</f>
        <v>0.8571428571428571</v>
      </c>
      <c r="L4" s="11" t="s">
        <v>309</v>
      </c>
    </row>
    <row r="5" spans="1:12" ht="14.25" customHeight="1">
      <c r="A5" s="58" t="s">
        <v>308</v>
      </c>
      <c r="B5" s="57" t="s">
        <v>286</v>
      </c>
      <c r="C5" s="57" t="s">
        <v>50</v>
      </c>
      <c r="D5" s="12">
        <v>14</v>
      </c>
      <c r="E5" s="44" t="s">
        <v>293</v>
      </c>
      <c r="F5" s="22" t="s">
        <v>23</v>
      </c>
      <c r="G5" s="56" t="s">
        <v>35</v>
      </c>
      <c r="H5" s="44">
        <v>35</v>
      </c>
      <c r="I5" s="44">
        <v>10</v>
      </c>
      <c r="J5" s="9">
        <f t="shared" si="0"/>
        <v>45</v>
      </c>
      <c r="K5" s="10">
        <f t="shared" si="1"/>
        <v>0.6428571428571429</v>
      </c>
      <c r="L5" s="11" t="s">
        <v>310</v>
      </c>
    </row>
    <row r="6" spans="1:12" ht="14.25" customHeight="1">
      <c r="A6" s="19" t="s">
        <v>291</v>
      </c>
      <c r="B6" s="19" t="s">
        <v>202</v>
      </c>
      <c r="C6" s="19" t="s">
        <v>292</v>
      </c>
      <c r="D6" s="8">
        <v>1</v>
      </c>
      <c r="E6" s="6" t="s">
        <v>293</v>
      </c>
      <c r="F6" s="6" t="s">
        <v>23</v>
      </c>
      <c r="G6" s="7" t="s">
        <v>35</v>
      </c>
      <c r="H6" s="8">
        <v>30</v>
      </c>
      <c r="I6" s="8">
        <v>12</v>
      </c>
      <c r="J6" s="9">
        <f t="shared" si="0"/>
        <v>42</v>
      </c>
      <c r="K6" s="10">
        <f t="shared" si="1"/>
        <v>0.6</v>
      </c>
      <c r="L6" s="11" t="s">
        <v>310</v>
      </c>
    </row>
    <row r="7" spans="1:12" ht="14.25" customHeight="1">
      <c r="A7" s="33" t="s">
        <v>299</v>
      </c>
      <c r="B7" s="33" t="s">
        <v>158</v>
      </c>
      <c r="C7" s="33" t="s">
        <v>71</v>
      </c>
      <c r="D7" s="8">
        <v>5</v>
      </c>
      <c r="E7" s="12" t="s">
        <v>295</v>
      </c>
      <c r="F7" s="12" t="s">
        <v>23</v>
      </c>
      <c r="G7" s="34" t="s">
        <v>213</v>
      </c>
      <c r="H7" s="12">
        <v>38</v>
      </c>
      <c r="I7" s="12">
        <v>0</v>
      </c>
      <c r="J7" s="9">
        <f t="shared" si="0"/>
        <v>38</v>
      </c>
      <c r="K7" s="10">
        <f t="shared" si="1"/>
        <v>0.54285714285714282</v>
      </c>
      <c r="L7" s="11" t="s">
        <v>311</v>
      </c>
    </row>
    <row r="8" spans="1:12" ht="14.25" customHeight="1">
      <c r="A8" s="13" t="s">
        <v>303</v>
      </c>
      <c r="B8" s="13" t="s">
        <v>32</v>
      </c>
      <c r="C8" s="13" t="s">
        <v>50</v>
      </c>
      <c r="D8" s="8">
        <v>9</v>
      </c>
      <c r="E8" s="6" t="s">
        <v>295</v>
      </c>
      <c r="F8" s="6" t="s">
        <v>23</v>
      </c>
      <c r="G8" s="13" t="s">
        <v>213</v>
      </c>
      <c r="H8" s="8">
        <v>38</v>
      </c>
      <c r="I8" s="8">
        <v>0</v>
      </c>
      <c r="J8" s="9">
        <f t="shared" si="0"/>
        <v>38</v>
      </c>
      <c r="K8" s="10">
        <f t="shared" si="1"/>
        <v>0.54285714285714282</v>
      </c>
      <c r="L8" s="11" t="s">
        <v>311</v>
      </c>
    </row>
    <row r="9" spans="1:12" ht="14.25" customHeight="1">
      <c r="A9" s="13" t="s">
        <v>75</v>
      </c>
      <c r="B9" s="13" t="s">
        <v>298</v>
      </c>
      <c r="C9" s="13" t="s">
        <v>44</v>
      </c>
      <c r="D9" s="12">
        <v>4</v>
      </c>
      <c r="E9" s="6" t="s">
        <v>295</v>
      </c>
      <c r="F9" s="6" t="s">
        <v>23</v>
      </c>
      <c r="G9" s="13" t="s">
        <v>213</v>
      </c>
      <c r="H9" s="8">
        <v>35</v>
      </c>
      <c r="I9" s="8">
        <v>0</v>
      </c>
      <c r="J9" s="9">
        <f t="shared" si="0"/>
        <v>35</v>
      </c>
      <c r="K9" s="10">
        <f t="shared" si="1"/>
        <v>0.5</v>
      </c>
      <c r="L9" s="11" t="s">
        <v>311</v>
      </c>
    </row>
    <row r="10" spans="1:12" ht="14.25" customHeight="1">
      <c r="A10" s="19" t="s">
        <v>302</v>
      </c>
      <c r="B10" s="34" t="s">
        <v>255</v>
      </c>
      <c r="C10" s="34" t="s">
        <v>33</v>
      </c>
      <c r="D10" s="12">
        <v>8</v>
      </c>
      <c r="E10" s="12" t="s">
        <v>295</v>
      </c>
      <c r="F10" s="12" t="s">
        <v>23</v>
      </c>
      <c r="G10" s="33" t="s">
        <v>213</v>
      </c>
      <c r="H10" s="12">
        <v>35</v>
      </c>
      <c r="I10" s="12">
        <v>0</v>
      </c>
      <c r="J10" s="9">
        <f t="shared" si="0"/>
        <v>35</v>
      </c>
      <c r="K10" s="10">
        <f t="shared" si="1"/>
        <v>0.5</v>
      </c>
      <c r="L10" s="11" t="s">
        <v>311</v>
      </c>
    </row>
    <row r="11" spans="1:12" ht="14.25" customHeight="1">
      <c r="A11" s="33" t="s">
        <v>307</v>
      </c>
      <c r="B11" s="33" t="s">
        <v>129</v>
      </c>
      <c r="C11" s="33" t="s">
        <v>71</v>
      </c>
      <c r="D11" s="8">
        <v>13</v>
      </c>
      <c r="E11" s="12" t="s">
        <v>293</v>
      </c>
      <c r="F11" s="22" t="s">
        <v>23</v>
      </c>
      <c r="G11" s="34" t="s">
        <v>35</v>
      </c>
      <c r="H11" s="12">
        <v>25</v>
      </c>
      <c r="I11" s="12">
        <v>10</v>
      </c>
      <c r="J11" s="9">
        <f t="shared" si="0"/>
        <v>35</v>
      </c>
      <c r="K11" s="10">
        <f t="shared" si="1"/>
        <v>0.5</v>
      </c>
      <c r="L11" s="11" t="s">
        <v>311</v>
      </c>
    </row>
    <row r="12" spans="1:12" ht="14.25" customHeight="1">
      <c r="A12" s="33" t="s">
        <v>294</v>
      </c>
      <c r="B12" s="33" t="s">
        <v>121</v>
      </c>
      <c r="C12" s="33" t="s">
        <v>50</v>
      </c>
      <c r="D12" s="12">
        <v>2</v>
      </c>
      <c r="E12" s="12" t="s">
        <v>295</v>
      </c>
      <c r="F12" s="12" t="s">
        <v>23</v>
      </c>
      <c r="G12" s="34" t="s">
        <v>213</v>
      </c>
      <c r="H12" s="12">
        <v>34</v>
      </c>
      <c r="I12" s="12">
        <v>0</v>
      </c>
      <c r="J12" s="9">
        <f t="shared" si="0"/>
        <v>34</v>
      </c>
      <c r="K12" s="10">
        <f t="shared" si="1"/>
        <v>0.48571428571428571</v>
      </c>
      <c r="L12" s="11" t="s">
        <v>311</v>
      </c>
    </row>
    <row r="13" spans="1:12" ht="14.25" customHeight="1">
      <c r="A13" s="13" t="s">
        <v>296</v>
      </c>
      <c r="B13" s="13" t="s">
        <v>297</v>
      </c>
      <c r="C13" s="13" t="s">
        <v>33</v>
      </c>
      <c r="D13" s="8">
        <v>3</v>
      </c>
      <c r="E13" s="6" t="s">
        <v>295</v>
      </c>
      <c r="F13" s="6" t="s">
        <v>23</v>
      </c>
      <c r="G13" s="13" t="s">
        <v>213</v>
      </c>
      <c r="H13" s="8">
        <v>33</v>
      </c>
      <c r="I13" s="8">
        <v>0</v>
      </c>
      <c r="J13" s="9">
        <f t="shared" si="0"/>
        <v>33</v>
      </c>
      <c r="K13" s="10">
        <f t="shared" si="1"/>
        <v>0.47142857142857142</v>
      </c>
      <c r="L13" s="11" t="s">
        <v>311</v>
      </c>
    </row>
    <row r="14" spans="1:12" ht="14.25" customHeight="1">
      <c r="A14" s="21" t="s">
        <v>306</v>
      </c>
      <c r="B14" s="21" t="s">
        <v>49</v>
      </c>
      <c r="C14" s="21" t="s">
        <v>47</v>
      </c>
      <c r="D14" s="12">
        <v>12</v>
      </c>
      <c r="E14" s="22" t="s">
        <v>295</v>
      </c>
      <c r="F14" s="22" t="s">
        <v>23</v>
      </c>
      <c r="G14" s="19" t="s">
        <v>213</v>
      </c>
      <c r="H14" s="25">
        <v>31</v>
      </c>
      <c r="I14" s="25">
        <v>0</v>
      </c>
      <c r="J14" s="9">
        <f t="shared" si="0"/>
        <v>31</v>
      </c>
      <c r="K14" s="10">
        <f t="shared" si="1"/>
        <v>0.44285714285714284</v>
      </c>
      <c r="L14" s="11" t="s">
        <v>311</v>
      </c>
    </row>
    <row r="15" spans="1:12" ht="14.25" customHeight="1">
      <c r="A15" s="19" t="s">
        <v>305</v>
      </c>
      <c r="B15" s="34" t="s">
        <v>129</v>
      </c>
      <c r="C15" s="34" t="s">
        <v>130</v>
      </c>
      <c r="D15" s="8">
        <v>11</v>
      </c>
      <c r="E15" s="12" t="s">
        <v>295</v>
      </c>
      <c r="F15" s="12" t="s">
        <v>23</v>
      </c>
      <c r="G15" s="33" t="s">
        <v>213</v>
      </c>
      <c r="H15" s="12">
        <v>29</v>
      </c>
      <c r="I15" s="12">
        <v>0</v>
      </c>
      <c r="J15" s="9">
        <f t="shared" si="0"/>
        <v>29</v>
      </c>
      <c r="K15" s="10">
        <f t="shared" si="1"/>
        <v>0.41428571428571431</v>
      </c>
      <c r="L15" s="11" t="s">
        <v>311</v>
      </c>
    </row>
    <row r="16" spans="1:12" ht="14.25" customHeight="1">
      <c r="A16" s="31" t="s">
        <v>300</v>
      </c>
      <c r="B16" s="31" t="s">
        <v>255</v>
      </c>
      <c r="C16" s="31" t="s">
        <v>301</v>
      </c>
      <c r="D16" s="8">
        <v>7</v>
      </c>
      <c r="E16" s="12" t="s">
        <v>295</v>
      </c>
      <c r="F16" s="12" t="s">
        <v>23</v>
      </c>
      <c r="G16" s="32" t="s">
        <v>213</v>
      </c>
      <c r="H16" s="12">
        <v>14</v>
      </c>
      <c r="I16" s="12">
        <v>0</v>
      </c>
      <c r="J16" s="9">
        <f t="shared" si="0"/>
        <v>14</v>
      </c>
      <c r="K16" s="10">
        <f t="shared" si="1"/>
        <v>0.2</v>
      </c>
      <c r="L16" s="11" t="s">
        <v>311</v>
      </c>
    </row>
    <row r="17" spans="1:12" ht="14.25" customHeight="1">
      <c r="A17" s="33" t="s">
        <v>261</v>
      </c>
      <c r="B17" s="33" t="s">
        <v>264</v>
      </c>
      <c r="C17" s="33" t="s">
        <v>71</v>
      </c>
      <c r="D17" s="12">
        <v>6</v>
      </c>
      <c r="E17" s="12" t="s">
        <v>295</v>
      </c>
      <c r="F17" s="12" t="s">
        <v>23</v>
      </c>
      <c r="G17" s="34" t="s">
        <v>213</v>
      </c>
      <c r="H17" s="12">
        <v>13</v>
      </c>
      <c r="I17" s="12">
        <v>0</v>
      </c>
      <c r="J17" s="9">
        <f t="shared" si="0"/>
        <v>13</v>
      </c>
      <c r="K17" s="10">
        <f t="shared" si="1"/>
        <v>0.18571428571428572</v>
      </c>
      <c r="L17" s="11" t="s">
        <v>311</v>
      </c>
    </row>
    <row r="18" spans="1:12" ht="14.25" customHeight="1">
      <c r="A18" s="40"/>
      <c r="B18" s="35"/>
      <c r="C18" s="35"/>
      <c r="D18" s="36"/>
      <c r="E18" s="41"/>
      <c r="F18" s="36"/>
      <c r="G18" s="37"/>
      <c r="H18" s="38"/>
      <c r="I18" s="38"/>
      <c r="J18" s="9">
        <f t="shared" ref="J18:J33" si="2">SUM(H18:I18)</f>
        <v>0</v>
      </c>
      <c r="K18" s="10">
        <f t="shared" ref="K18:K33" si="3">J18/70</f>
        <v>0</v>
      </c>
      <c r="L18" s="11"/>
    </row>
    <row r="19" spans="1:12" ht="14.25" customHeight="1">
      <c r="A19" s="40"/>
      <c r="B19" s="35"/>
      <c r="C19" s="35"/>
      <c r="D19" s="36"/>
      <c r="E19" s="36"/>
      <c r="F19" s="36"/>
      <c r="G19" s="37"/>
      <c r="H19" s="38"/>
      <c r="I19" s="38"/>
      <c r="J19" s="9">
        <f t="shared" si="2"/>
        <v>0</v>
      </c>
      <c r="K19" s="10">
        <f t="shared" si="3"/>
        <v>0</v>
      </c>
      <c r="L19" s="11"/>
    </row>
    <row r="20" spans="1:12" ht="14.25" customHeight="1">
      <c r="A20" s="35"/>
      <c r="B20" s="35"/>
      <c r="C20" s="35"/>
      <c r="D20" s="36"/>
      <c r="E20" s="41"/>
      <c r="F20" s="36"/>
      <c r="G20" s="37"/>
      <c r="H20" s="38"/>
      <c r="I20" s="38"/>
      <c r="J20" s="9">
        <f t="shared" si="2"/>
        <v>0</v>
      </c>
      <c r="K20" s="10">
        <f t="shared" si="3"/>
        <v>0</v>
      </c>
      <c r="L20" s="11"/>
    </row>
    <row r="21" spans="1:12" ht="14.25" customHeight="1">
      <c r="A21" s="35"/>
      <c r="B21" s="35"/>
      <c r="C21" s="35"/>
      <c r="D21" s="36"/>
      <c r="E21" s="41"/>
      <c r="F21" s="41"/>
      <c r="G21" s="37"/>
      <c r="H21" s="38"/>
      <c r="I21" s="38"/>
      <c r="J21" s="9">
        <f t="shared" si="2"/>
        <v>0</v>
      </c>
      <c r="K21" s="10">
        <f t="shared" si="3"/>
        <v>0</v>
      </c>
      <c r="L21" s="11"/>
    </row>
    <row r="22" spans="1:12" ht="14.25" customHeight="1">
      <c r="A22" s="26"/>
      <c r="B22" s="26"/>
      <c r="C22" s="26"/>
      <c r="D22" s="27"/>
      <c r="E22" s="28"/>
      <c r="F22" s="28"/>
      <c r="G22" s="29"/>
      <c r="H22" s="30"/>
      <c r="I22" s="30"/>
      <c r="J22" s="9">
        <f t="shared" si="2"/>
        <v>0</v>
      </c>
      <c r="K22" s="10">
        <f t="shared" si="3"/>
        <v>0</v>
      </c>
      <c r="L22" s="11"/>
    </row>
    <row r="23" spans="1:12" ht="14.25" customHeight="1">
      <c r="A23" s="26"/>
      <c r="B23" s="26"/>
      <c r="C23" s="26"/>
      <c r="D23" s="27"/>
      <c r="E23" s="28"/>
      <c r="F23" s="28"/>
      <c r="G23" s="29"/>
      <c r="H23" s="30"/>
      <c r="I23" s="30"/>
      <c r="J23" s="9">
        <f t="shared" si="2"/>
        <v>0</v>
      </c>
      <c r="K23" s="10">
        <f t="shared" si="3"/>
        <v>0</v>
      </c>
      <c r="L23" s="11"/>
    </row>
    <row r="24" spans="1:12" ht="14.25" customHeight="1">
      <c r="A24" s="26"/>
      <c r="B24" s="26"/>
      <c r="C24" s="26"/>
      <c r="D24" s="27"/>
      <c r="E24" s="28"/>
      <c r="F24" s="28"/>
      <c r="G24" s="29"/>
      <c r="H24" s="30"/>
      <c r="I24" s="30"/>
      <c r="J24" s="9">
        <f t="shared" si="2"/>
        <v>0</v>
      </c>
      <c r="K24" s="10">
        <f t="shared" si="3"/>
        <v>0</v>
      </c>
      <c r="L24" s="11"/>
    </row>
    <row r="25" spans="1:12" ht="14.25" customHeight="1">
      <c r="A25" s="26"/>
      <c r="B25" s="26"/>
      <c r="C25" s="26"/>
      <c r="D25" s="27"/>
      <c r="E25" s="28"/>
      <c r="F25" s="28"/>
      <c r="G25" s="29"/>
      <c r="H25" s="30"/>
      <c r="I25" s="30"/>
      <c r="J25" s="9">
        <f t="shared" si="2"/>
        <v>0</v>
      </c>
      <c r="K25" s="10">
        <f t="shared" si="3"/>
        <v>0</v>
      </c>
      <c r="L25" s="11"/>
    </row>
    <row r="26" spans="1:12" ht="14.25" customHeight="1">
      <c r="A26" s="26"/>
      <c r="B26" s="26"/>
      <c r="C26" s="26"/>
      <c r="D26" s="27"/>
      <c r="E26" s="28"/>
      <c r="F26" s="28"/>
      <c r="G26" s="29"/>
      <c r="H26" s="30"/>
      <c r="I26" s="30"/>
      <c r="J26" s="9">
        <f t="shared" si="2"/>
        <v>0</v>
      </c>
      <c r="K26" s="10">
        <f t="shared" si="3"/>
        <v>0</v>
      </c>
      <c r="L26" s="11"/>
    </row>
    <row r="27" spans="1:12" ht="14.25" customHeight="1">
      <c r="A27" s="26"/>
      <c r="B27" s="26"/>
      <c r="C27" s="26"/>
      <c r="D27" s="27"/>
      <c r="E27" s="28"/>
      <c r="F27" s="28"/>
      <c r="G27" s="29"/>
      <c r="H27" s="30"/>
      <c r="I27" s="30"/>
      <c r="J27" s="9">
        <f t="shared" si="2"/>
        <v>0</v>
      </c>
      <c r="K27" s="10">
        <f t="shared" si="3"/>
        <v>0</v>
      </c>
      <c r="L27" s="11"/>
    </row>
    <row r="28" spans="1:12" ht="14.25" customHeight="1">
      <c r="A28" s="26"/>
      <c r="B28" s="26"/>
      <c r="C28" s="26"/>
      <c r="D28" s="27"/>
      <c r="E28" s="28"/>
      <c r="F28" s="28"/>
      <c r="G28" s="29"/>
      <c r="H28" s="30"/>
      <c r="I28" s="30"/>
      <c r="J28" s="9">
        <f t="shared" si="2"/>
        <v>0</v>
      </c>
      <c r="K28" s="10">
        <f t="shared" si="3"/>
        <v>0</v>
      </c>
      <c r="L28" s="11"/>
    </row>
    <row r="29" spans="1:12" ht="14.25" customHeight="1">
      <c r="A29" s="26"/>
      <c r="B29" s="26"/>
      <c r="C29" s="26"/>
      <c r="D29" s="27"/>
      <c r="E29" s="28"/>
      <c r="F29" s="28"/>
      <c r="G29" s="29"/>
      <c r="H29" s="30"/>
      <c r="I29" s="30"/>
      <c r="J29" s="9">
        <f t="shared" si="2"/>
        <v>0</v>
      </c>
      <c r="K29" s="10">
        <f t="shared" si="3"/>
        <v>0</v>
      </c>
      <c r="L29" s="11"/>
    </row>
    <row r="30" spans="1:12" ht="14.25" customHeight="1">
      <c r="A30" s="26"/>
      <c r="B30" s="26"/>
      <c r="C30" s="26"/>
      <c r="D30" s="27"/>
      <c r="E30" s="28"/>
      <c r="F30" s="28"/>
      <c r="G30" s="29"/>
      <c r="H30" s="30"/>
      <c r="I30" s="30"/>
      <c r="J30" s="9">
        <f t="shared" si="2"/>
        <v>0</v>
      </c>
      <c r="K30" s="10">
        <f t="shared" si="3"/>
        <v>0</v>
      </c>
      <c r="L30" s="11"/>
    </row>
    <row r="31" spans="1:12" ht="14.25" customHeight="1">
      <c r="A31" s="26"/>
      <c r="B31" s="26"/>
      <c r="C31" s="26"/>
      <c r="D31" s="27"/>
      <c r="E31" s="28"/>
      <c r="F31" s="28"/>
      <c r="G31" s="29"/>
      <c r="H31" s="30"/>
      <c r="I31" s="30"/>
      <c r="J31" s="9">
        <f t="shared" si="2"/>
        <v>0</v>
      </c>
      <c r="K31" s="10">
        <f t="shared" si="3"/>
        <v>0</v>
      </c>
      <c r="L31" s="11"/>
    </row>
    <row r="32" spans="1:12" ht="14.25" customHeight="1">
      <c r="A32" s="26"/>
      <c r="B32" s="26"/>
      <c r="C32" s="26"/>
      <c r="D32" s="27"/>
      <c r="E32" s="28"/>
      <c r="F32" s="28"/>
      <c r="G32" s="29"/>
      <c r="H32" s="30"/>
      <c r="I32" s="30"/>
      <c r="J32" s="9">
        <f t="shared" si="2"/>
        <v>0</v>
      </c>
      <c r="K32" s="10">
        <f t="shared" si="3"/>
        <v>0</v>
      </c>
      <c r="L32" s="11"/>
    </row>
    <row r="33" spans="1:12" ht="14.25" customHeight="1">
      <c r="A33" s="26"/>
      <c r="B33" s="26"/>
      <c r="C33" s="26"/>
      <c r="D33" s="27"/>
      <c r="E33" s="28"/>
      <c r="F33" s="28"/>
      <c r="G33" s="29"/>
      <c r="H33" s="30"/>
      <c r="I33" s="30"/>
      <c r="J33" s="9">
        <f t="shared" si="2"/>
        <v>0</v>
      </c>
      <c r="K33" s="10">
        <f t="shared" si="3"/>
        <v>0</v>
      </c>
      <c r="L33" s="11"/>
    </row>
    <row r="34" spans="1:12" ht="14.25" customHeight="1"/>
    <row r="35" spans="1:12" ht="14.25" customHeight="1"/>
    <row r="36" spans="1:12" ht="14.25" customHeight="1"/>
    <row r="37" spans="1:12" ht="14.25" customHeight="1"/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ortState ref="A4:K17">
    <sortCondition descending="1" ref="K4:K17"/>
  </sortState>
  <mergeCells count="2">
    <mergeCell ref="A1:L1"/>
    <mergeCell ref="A3:L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Вероника А. Столярова</cp:lastModifiedBy>
  <dcterms:created xsi:type="dcterms:W3CDTF">2022-10-03T12:41:21Z</dcterms:created>
  <dcterms:modified xsi:type="dcterms:W3CDTF">2022-10-03T15:35:08Z</dcterms:modified>
</cp:coreProperties>
</file>